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<sst xmlns="http://schemas.openxmlformats.org/spreadsheetml/2006/main" count="215" uniqueCount="59">
  <si>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</si>
  <si>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</si>
  <si>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</si>
  <si>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</si>
  <si>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</si>
  <si>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</si>
  <si>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</si>
  <si>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</si>
  <si>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</si>
  <si>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</si>
  <si>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</si>
  <si>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</si>
  <si>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</si>
  <si>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</si>
  <si>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</si>
  <si>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</si>
  <si>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</si>
  <si>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</si>
  <si>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</si>
  <si>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</si>
  <si>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</si>
  <si>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</si>
  <si>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</si>
  <si>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</si>
  <si>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</si>
  <si>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</si>
  <si>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</si>
  <si>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</si>
  <si>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</si>
  <si>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</si>
  <si>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</si>
  <si>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</si>
  <si>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</si>
  <si>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</si>
  <si>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</si>
  <si>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</si>
  <si>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</si>
  <si>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</si>
  <si>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</si>
  <si>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</si>
  <si>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</si>
  <si>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</si>
  <si>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</si>
  <si>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</si>
  <si>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</si>
  <si>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</si>
  <si>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</si>
  <si>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 xml:space="preserve"> 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</si>
  <si>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</si>
  <si>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</si>
  <si>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</si>
  <si>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</si>
  <si>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5">
      <t>アサナカタモクテキ</t>
    </rPh>
    <phoneticPr fontId="1"/>
  </si>
  <si>
    <t>FCオリベ多治見</t>
    <rPh sb="5" eb="8">
      <t>タジミ</t>
    </rPh>
    <phoneticPr fontId="1"/>
  </si>
  <si>
    <t>FCXEBEC中津川</t>
    <rPh sb="7" eb="10">
      <t>ナカツガワ</t>
    </rPh>
    <phoneticPr fontId="1"/>
  </si>
  <si>
    <t>●</t>
    <phoneticPr fontId="1"/>
  </si>
  <si>
    <t>○</t>
    <phoneticPr fontId="1"/>
  </si>
  <si>
    <t>●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</si>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</sst>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37" activePane="bottomLeft" state="frozen"/>
      <selection pane="bottomLeft" activeCell="AM77" sqref="AM77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 t="s">
        <v>32</v>
      </c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 t="s">
        <v>55</v>
      </c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 t="s">
        <v>32</v>
      </c>
      <c r="AH10" s="25"/>
      <c r="AI10" s="25"/>
      <c r="AJ10" s="25"/>
      <c r="AK10" s="30"/>
      <c r="AL10" s="28" t="s">
        <v>32</v>
      </c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 t="s">
        <v>32</v>
      </c>
      <c r="AW10" s="25"/>
      <c r="AX10" s="25"/>
      <c r="AY10" s="25"/>
      <c r="AZ10" s="30"/>
      <c r="BA10" s="28" t="s">
        <v>44</v>
      </c>
      <c r="BB10" s="25"/>
      <c r="BC10" s="25"/>
      <c r="BD10" s="25"/>
      <c r="BE10" s="30"/>
      <c r="BF10" s="28" t="s">
        <v>39</v>
      </c>
      <c r="BG10" s="25"/>
      <c r="BH10" s="25"/>
      <c r="BI10" s="25"/>
      <c r="BJ10" s="30"/>
      <c r="BK10" s="28" t="s">
        <v>32</v>
      </c>
      <c r="BL10" s="25"/>
      <c r="BM10" s="25"/>
      <c r="BN10" s="25"/>
      <c r="BO10" s="25"/>
      <c r="BP10" s="81">
        <f>COUNTIF(H10:BO11,"○")</f>
        <v>10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1</v>
      </c>
      <c r="BW10" s="79"/>
      <c r="BX10" s="80"/>
      <c r="BY10" s="82">
        <f>BP10*3+BS10</f>
        <v>30</v>
      </c>
      <c r="BZ10" s="83"/>
      <c r="CA10" s="84"/>
      <c r="CB10" s="78">
        <f>SUM(H12,M12,R12,W12,AB12,AG12,AL12,AQ12,AV12,BA12,BF12,BK12)</f>
        <v>64</v>
      </c>
      <c r="CC10" s="79"/>
      <c r="CD10" s="79"/>
      <c r="CE10" s="79">
        <f>SUM(K12,P12,U12,Z12,AE12,AJ12,AO12,AT12,AY12,BD12,BI12,BN12)</f>
        <v>17</v>
      </c>
      <c r="CF10" s="79"/>
      <c r="CG10" s="79"/>
      <c r="CH10" s="79">
        <f>SUM(CB10-CE10)</f>
        <v>47</v>
      </c>
      <c r="CI10" s="79"/>
      <c r="CJ10" s="104"/>
      <c r="CK10" s="75"/>
      <c r="CL10" s="76"/>
      <c r="CM10" s="77"/>
      <c r="CN10" s="78">
        <v>0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>
        <v>5</v>
      </c>
      <c r="N12" s="25"/>
      <c r="O12" s="25"/>
      <c r="P12" s="25">
        <v>1</v>
      </c>
      <c r="Q12" s="30"/>
      <c r="R12" s="28">
        <v>5</v>
      </c>
      <c r="S12" s="25"/>
      <c r="T12" s="25"/>
      <c r="U12" s="25">
        <v>0</v>
      </c>
      <c r="V12" s="30"/>
      <c r="W12" s="28">
        <v>0</v>
      </c>
      <c r="X12" s="25"/>
      <c r="Y12" s="25"/>
      <c r="Z12" s="25">
        <v>5</v>
      </c>
      <c r="AA12" s="30"/>
      <c r="AB12" s="28">
        <v>3</v>
      </c>
      <c r="AC12" s="25"/>
      <c r="AD12" s="25"/>
      <c r="AE12" s="25">
        <v>1</v>
      </c>
      <c r="AF12" s="30"/>
      <c r="AG12" s="28">
        <v>5</v>
      </c>
      <c r="AH12" s="25"/>
      <c r="AI12" s="25"/>
      <c r="AJ12" s="25">
        <v>3</v>
      </c>
      <c r="AK12" s="30"/>
      <c r="AL12" s="28">
        <v>11</v>
      </c>
      <c r="AM12" s="25"/>
      <c r="AN12" s="25"/>
      <c r="AO12" s="25">
        <v>0</v>
      </c>
      <c r="AP12" s="30"/>
      <c r="AQ12" s="28">
        <v>5</v>
      </c>
      <c r="AR12" s="25"/>
      <c r="AS12" s="25" t="s">
        <v>33</v>
      </c>
      <c r="AT12" s="25">
        <v>1</v>
      </c>
      <c r="AU12" s="30"/>
      <c r="AV12" s="28">
        <v>6</v>
      </c>
      <c r="AW12" s="25"/>
      <c r="AX12" s="25"/>
      <c r="AY12" s="25">
        <v>1</v>
      </c>
      <c r="AZ12" s="30"/>
      <c r="BA12" s="28">
        <v>4</v>
      </c>
      <c r="BB12" s="25"/>
      <c r="BC12" s="25"/>
      <c r="BD12" s="25">
        <v>1</v>
      </c>
      <c r="BE12" s="30"/>
      <c r="BF12" s="28">
        <v>10</v>
      </c>
      <c r="BG12" s="25"/>
      <c r="BH12" s="25"/>
      <c r="BI12" s="25">
        <v>3</v>
      </c>
      <c r="BJ12" s="30"/>
      <c r="BK12" s="28">
        <v>10</v>
      </c>
      <c r="BL12" s="25"/>
      <c r="BM12" s="25"/>
      <c r="BN12" s="25">
        <v>1</v>
      </c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 t="s">
        <v>31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31</v>
      </c>
      <c r="S14" s="33"/>
      <c r="T14" s="33"/>
      <c r="U14" s="33"/>
      <c r="V14" s="34"/>
      <c r="W14" s="32" t="s">
        <v>32</v>
      </c>
      <c r="X14" s="33"/>
      <c r="Y14" s="33"/>
      <c r="Z14" s="33"/>
      <c r="AA14" s="34"/>
      <c r="AB14" s="32" t="s">
        <v>29</v>
      </c>
      <c r="AC14" s="33"/>
      <c r="AD14" s="33"/>
      <c r="AE14" s="33"/>
      <c r="AF14" s="34"/>
      <c r="AG14" s="32" t="s">
        <v>40</v>
      </c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 t="s">
        <v>41</v>
      </c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 t="s">
        <v>51</v>
      </c>
      <c r="BL14" s="33"/>
      <c r="BM14" s="33"/>
      <c r="BN14" s="33"/>
      <c r="BO14" s="34"/>
      <c r="BP14" s="66">
        <f t="shared" ref="BP14" si="0">COUNTIF(H14:BO15,"○")</f>
        <v>5</v>
      </c>
      <c r="BQ14" s="60"/>
      <c r="BR14" s="60"/>
      <c r="BS14" s="60">
        <f t="shared" ref="BS14" si="1">COUNTIF(H14:BO15,"△")</f>
        <v>2</v>
      </c>
      <c r="BT14" s="60"/>
      <c r="BU14" s="60"/>
      <c r="BV14" s="60">
        <f t="shared" ref="BV14" si="2">COUNTIF(H14:BO15,"●")</f>
        <v>3</v>
      </c>
      <c r="BW14" s="60"/>
      <c r="BX14" s="61"/>
      <c r="BY14" s="68">
        <f t="shared" ref="BY14" si="3">BP14*3+BS14</f>
        <v>17</v>
      </c>
      <c r="BZ14" s="69"/>
      <c r="CA14" s="70"/>
      <c r="CB14" s="59">
        <f t="shared" ref="CB14" si="4">SUM(H16,M16,R16,W16,AB16,AG16,AL16,AQ16,AV16,BA16,BF16,BK16)</f>
        <v>40</v>
      </c>
      <c r="CC14" s="60"/>
      <c r="CD14" s="60"/>
      <c r="CE14" s="60">
        <f t="shared" ref="CE14" si="5">SUM(K16,P16,U16,Z16,AE16,AJ16,AO16,AT16,AY16,BD16,BI16,BN16)</f>
        <v>23</v>
      </c>
      <c r="CF14" s="60"/>
      <c r="CG14" s="60"/>
      <c r="CH14" s="60">
        <f t="shared" ref="CH14" si="6">SUM(CB14-CE14)</f>
        <v>17</v>
      </c>
      <c r="CI14" s="60"/>
      <c r="CJ14" s="65"/>
      <c r="CK14" s="53"/>
      <c r="CL14" s="54"/>
      <c r="CM14" s="55"/>
      <c r="CN14" s="59">
        <v>1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>
        <v>1</v>
      </c>
      <c r="I16" s="25"/>
      <c r="J16" s="25"/>
      <c r="K16" s="25">
        <v>5</v>
      </c>
      <c r="L16" s="30"/>
      <c r="M16" s="28"/>
      <c r="N16" s="25"/>
      <c r="O16" s="25"/>
      <c r="P16" s="25"/>
      <c r="Q16" s="30"/>
      <c r="R16" s="28">
        <v>1</v>
      </c>
      <c r="S16" s="25"/>
      <c r="T16" s="25"/>
      <c r="U16" s="25">
        <v>2</v>
      </c>
      <c r="V16" s="30"/>
      <c r="W16" s="28">
        <v>1</v>
      </c>
      <c r="X16" s="25"/>
      <c r="Y16" s="25"/>
      <c r="Z16" s="25">
        <v>0</v>
      </c>
      <c r="AA16" s="30"/>
      <c r="AB16" s="28">
        <v>4</v>
      </c>
      <c r="AC16" s="25"/>
      <c r="AD16" s="25"/>
      <c r="AE16" s="25">
        <v>4</v>
      </c>
      <c r="AF16" s="30"/>
      <c r="AG16" s="28">
        <v>2</v>
      </c>
      <c r="AH16" s="25"/>
      <c r="AI16" s="25"/>
      <c r="AJ16" s="25">
        <v>4</v>
      </c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>
        <v>7</v>
      </c>
      <c r="AW16" s="25"/>
      <c r="AX16" s="25"/>
      <c r="AY16" s="25">
        <v>2</v>
      </c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>
        <v>2</v>
      </c>
      <c r="BL16" s="25"/>
      <c r="BM16" s="25"/>
      <c r="BN16" s="25">
        <v>0</v>
      </c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 t="s">
        <v>32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 t="s">
        <v>41</v>
      </c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 t="s">
        <v>32</v>
      </c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 t="s">
        <v>32</v>
      </c>
      <c r="BG18" s="33"/>
      <c r="BH18" s="33"/>
      <c r="BI18" s="33"/>
      <c r="BJ18" s="34"/>
      <c r="BK18" s="32" t="s">
        <v>48</v>
      </c>
      <c r="BL18" s="33"/>
      <c r="BM18" s="33"/>
      <c r="BN18" s="33"/>
      <c r="BO18" s="33"/>
      <c r="BP18" s="66">
        <f t="shared" ref="BP18" si="7">COUNTIF(H18:BO19,"○")</f>
        <v>7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2</v>
      </c>
      <c r="BW18" s="60"/>
      <c r="BX18" s="61"/>
      <c r="BY18" s="68">
        <f t="shared" ref="BY18" si="10">BP18*3+BS18</f>
        <v>22</v>
      </c>
      <c r="BZ18" s="69"/>
      <c r="CA18" s="70"/>
      <c r="CB18" s="59">
        <f t="shared" ref="CB18" si="11">SUM(H20,M20,R20,W20,AB20,AG20,AL20,AQ20,AV20,BA20,BF20,BK20)</f>
        <v>30</v>
      </c>
      <c r="CC18" s="60"/>
      <c r="CD18" s="60"/>
      <c r="CE18" s="60">
        <f t="shared" ref="CE18" si="12">SUM(K20,P20,U20,Z20,AE20,AJ20,AO20,AT20,AY20,BD20,BI20,BN20)</f>
        <v>18</v>
      </c>
      <c r="CF18" s="60"/>
      <c r="CG18" s="60"/>
      <c r="CH18" s="60">
        <f t="shared" ref="CH18" si="13">SUM(CB18-CE18)</f>
        <v>12</v>
      </c>
      <c r="CI18" s="60"/>
      <c r="CJ18" s="65"/>
      <c r="CK18" s="53"/>
      <c r="CL18" s="54"/>
      <c r="CM18" s="55"/>
      <c r="CN18" s="59">
        <v>1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/>
      <c r="K20" s="25">
        <v>5</v>
      </c>
      <c r="L20" s="30"/>
      <c r="M20" s="28">
        <v>2</v>
      </c>
      <c r="N20" s="25"/>
      <c r="O20" s="25"/>
      <c r="P20" s="25">
        <v>1</v>
      </c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>
        <v>6</v>
      </c>
      <c r="AH20" s="25"/>
      <c r="AI20" s="25"/>
      <c r="AJ20" s="25">
        <v>2</v>
      </c>
      <c r="AK20" s="30"/>
      <c r="AL20" s="28">
        <v>2</v>
      </c>
      <c r="AM20" s="25"/>
      <c r="AN20" s="25" t="s">
        <v>33</v>
      </c>
      <c r="AO20" s="25">
        <v>0</v>
      </c>
      <c r="AP20" s="30"/>
      <c r="AQ20" s="28">
        <v>6</v>
      </c>
      <c r="AR20" s="25"/>
      <c r="AS20" s="25"/>
      <c r="AT20" s="25">
        <v>0</v>
      </c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>
        <v>3</v>
      </c>
      <c r="BG20" s="25"/>
      <c r="BH20" s="25"/>
      <c r="BI20" s="25">
        <v>1</v>
      </c>
      <c r="BJ20" s="30"/>
      <c r="BK20" s="28">
        <v>1</v>
      </c>
      <c r="BL20" s="25"/>
      <c r="BM20" s="25"/>
      <c r="BN20" s="25">
        <v>2</v>
      </c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 t="s">
        <v>56</v>
      </c>
      <c r="I22" s="33"/>
      <c r="J22" s="33"/>
      <c r="K22" s="33"/>
      <c r="L22" s="34"/>
      <c r="M22" s="32" t="s">
        <v>31</v>
      </c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32</v>
      </c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 t="s">
        <v>32</v>
      </c>
      <c r="AM22" s="33"/>
      <c r="AN22" s="33"/>
      <c r="AO22" s="33"/>
      <c r="AP22" s="34"/>
      <c r="AQ22" s="32" t="s">
        <v>32</v>
      </c>
      <c r="AR22" s="33"/>
      <c r="AS22" s="33"/>
      <c r="AT22" s="33"/>
      <c r="AU22" s="34"/>
      <c r="AV22" s="32" t="s">
        <v>29</v>
      </c>
      <c r="AW22" s="33"/>
      <c r="AX22" s="33"/>
      <c r="AY22" s="33"/>
      <c r="AZ22" s="34"/>
      <c r="BA22" s="32" t="s">
        <v>39</v>
      </c>
      <c r="BB22" s="33"/>
      <c r="BC22" s="33"/>
      <c r="BD22" s="33"/>
      <c r="BE22" s="34"/>
      <c r="BF22" s="32" t="s">
        <v>32</v>
      </c>
      <c r="BG22" s="33"/>
      <c r="BH22" s="33"/>
      <c r="BI22" s="33"/>
      <c r="BJ22" s="34"/>
      <c r="BK22" s="32" t="s">
        <v>41</v>
      </c>
      <c r="BL22" s="33"/>
      <c r="BM22" s="33"/>
      <c r="BN22" s="33"/>
      <c r="BO22" s="34"/>
      <c r="BP22" s="66">
        <f t="shared" ref="BP22" si="14">COUNTIF(H22:BO23,"○")</f>
        <v>7</v>
      </c>
      <c r="BQ22" s="60"/>
      <c r="BR22" s="60"/>
      <c r="BS22" s="60">
        <f t="shared" ref="BS22" si="15">COUNTIF(H22:BO23,"△")</f>
        <v>1</v>
      </c>
      <c r="BT22" s="60"/>
      <c r="BU22" s="60"/>
      <c r="BV22" s="60">
        <f t="shared" ref="BV22" si="16">COUNTIF(H22:BO23,"●")</f>
        <v>3</v>
      </c>
      <c r="BW22" s="60"/>
      <c r="BX22" s="61"/>
      <c r="BY22" s="68">
        <f t="shared" ref="BY22" si="17">BP22*3+BS22</f>
        <v>22</v>
      </c>
      <c r="BZ22" s="69"/>
      <c r="CA22" s="70"/>
      <c r="CB22" s="59">
        <f t="shared" ref="CB22" si="18">SUM(H24,M24,R24,W24,AB24,AG24,AL24,AQ24,AV24,BA24,BF24,BK24)</f>
        <v>54</v>
      </c>
      <c r="CC22" s="60"/>
      <c r="CD22" s="60"/>
      <c r="CE22" s="60">
        <f t="shared" ref="CE22" si="19">SUM(K24,P24,U24,Z24,AE24,AJ24,AO24,AT24,AY24,BD24,BI24,BN24)</f>
        <v>18</v>
      </c>
      <c r="CF22" s="60"/>
      <c r="CG22" s="60"/>
      <c r="CH22" s="60">
        <f t="shared" ref="CH22" si="20">SUM(CB22-CE22)</f>
        <v>36</v>
      </c>
      <c r="CI22" s="60"/>
      <c r="CJ22" s="65"/>
      <c r="CK22" s="53"/>
      <c r="CL22" s="54"/>
      <c r="CM22" s="55"/>
      <c r="CN22" s="59">
        <v>0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>
        <v>5</v>
      </c>
      <c r="I24" s="25"/>
      <c r="J24" s="25"/>
      <c r="K24" s="25">
        <v>0</v>
      </c>
      <c r="L24" s="30"/>
      <c r="M24" s="28">
        <v>0</v>
      </c>
      <c r="N24" s="25"/>
      <c r="O24" s="25"/>
      <c r="P24" s="25">
        <v>1</v>
      </c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>
        <v>3</v>
      </c>
      <c r="AC24" s="25"/>
      <c r="AD24" s="25"/>
      <c r="AE24" s="25">
        <v>2</v>
      </c>
      <c r="AF24" s="30"/>
      <c r="AG24" s="28">
        <v>1</v>
      </c>
      <c r="AH24" s="25"/>
      <c r="AI24" s="25" t="s">
        <v>33</v>
      </c>
      <c r="AJ24" s="25">
        <v>5</v>
      </c>
      <c r="AK24" s="30"/>
      <c r="AL24" s="28">
        <v>8</v>
      </c>
      <c r="AM24" s="25"/>
      <c r="AN24" s="25"/>
      <c r="AO24" s="25">
        <v>1</v>
      </c>
      <c r="AP24" s="30"/>
      <c r="AQ24" s="28">
        <v>1</v>
      </c>
      <c r="AR24" s="25"/>
      <c r="AS24" s="25"/>
      <c r="AT24" s="25">
        <v>0</v>
      </c>
      <c r="AU24" s="30"/>
      <c r="AV24" s="28">
        <v>3</v>
      </c>
      <c r="AW24" s="25"/>
      <c r="AX24" s="25"/>
      <c r="AY24" s="25">
        <v>3</v>
      </c>
      <c r="AZ24" s="30"/>
      <c r="BA24" s="28">
        <v>13</v>
      </c>
      <c r="BB24" s="25"/>
      <c r="BC24" s="25"/>
      <c r="BD24" s="25">
        <v>1</v>
      </c>
      <c r="BE24" s="30"/>
      <c r="BF24" s="28">
        <v>10</v>
      </c>
      <c r="BG24" s="25"/>
      <c r="BH24" s="25"/>
      <c r="BI24" s="25">
        <v>0</v>
      </c>
      <c r="BJ24" s="30"/>
      <c r="BK24" s="28">
        <v>8</v>
      </c>
      <c r="BL24" s="25"/>
      <c r="BM24" s="25"/>
      <c r="BN24" s="25">
        <v>2</v>
      </c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 t="s">
        <v>29</v>
      </c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 t="s">
        <v>31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 t="s">
        <v>56</v>
      </c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 t="s">
        <v>32</v>
      </c>
      <c r="AR26" s="33"/>
      <c r="AS26" s="33"/>
      <c r="AT26" s="33"/>
      <c r="AU26" s="34"/>
      <c r="AV26" s="32" t="s">
        <v>32</v>
      </c>
      <c r="AW26" s="33"/>
      <c r="AX26" s="33"/>
      <c r="AY26" s="33"/>
      <c r="AZ26" s="34"/>
      <c r="BA26" s="32" t="s">
        <v>39</v>
      </c>
      <c r="BB26" s="33"/>
      <c r="BC26" s="33"/>
      <c r="BD26" s="33"/>
      <c r="BE26" s="34"/>
      <c r="BF26" s="32" t="s">
        <v>32</v>
      </c>
      <c r="BG26" s="33"/>
      <c r="BH26" s="33"/>
      <c r="BI26" s="33"/>
      <c r="BJ26" s="34"/>
      <c r="BK26" s="32" t="s">
        <v>32</v>
      </c>
      <c r="BL26" s="33"/>
      <c r="BM26" s="33"/>
      <c r="BN26" s="33"/>
      <c r="BO26" s="34"/>
      <c r="BP26" s="66">
        <f t="shared" ref="BP26" si="21">COUNTIF(H26:BO27,"○")</f>
        <v>6</v>
      </c>
      <c r="BQ26" s="60"/>
      <c r="BR26" s="60"/>
      <c r="BS26" s="60">
        <f t="shared" ref="BS26" si="22">COUNTIF(H26:BO27,"△")</f>
        <v>2</v>
      </c>
      <c r="BT26" s="60"/>
      <c r="BU26" s="60"/>
      <c r="BV26" s="60">
        <f t="shared" ref="BV26" si="23">COUNTIF(H26:BO27,"●")</f>
        <v>3</v>
      </c>
      <c r="BW26" s="60"/>
      <c r="BX26" s="61"/>
      <c r="BY26" s="68">
        <f t="shared" ref="BY26" si="24">BP26*3+BS26</f>
        <v>20</v>
      </c>
      <c r="BZ26" s="69"/>
      <c r="CA26" s="70"/>
      <c r="CB26" s="59">
        <f t="shared" ref="CB26" si="25">SUM(H28,M28,R28,W28,AB28,AG28,AL28,AQ28,AV28,BA28,BF28,BK28)</f>
        <v>33</v>
      </c>
      <c r="CC26" s="60"/>
      <c r="CD26" s="60"/>
      <c r="CE26" s="60">
        <f t="shared" ref="CE26" si="26">SUM(K28,P28,U28,Z28,AE28,AJ28,AO28,AT28,AY28,BD28,BI28,BN28)</f>
        <v>15</v>
      </c>
      <c r="CF26" s="60"/>
      <c r="CG26" s="60"/>
      <c r="CH26" s="60">
        <f t="shared" ref="CH26" si="27">SUM(CB26-CE26)</f>
        <v>18</v>
      </c>
      <c r="CI26" s="60"/>
      <c r="CJ26" s="65"/>
      <c r="CK26" s="53"/>
      <c r="CL26" s="54"/>
      <c r="CM26" s="55"/>
      <c r="CN26" s="59">
        <v>0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>
        <v>4</v>
      </c>
      <c r="N28" s="25"/>
      <c r="O28" s="25"/>
      <c r="P28" s="25">
        <v>4</v>
      </c>
      <c r="Q28" s="30"/>
      <c r="R28" s="28">
        <v>2</v>
      </c>
      <c r="S28" s="25"/>
      <c r="T28" s="25" t="s">
        <v>33</v>
      </c>
      <c r="U28" s="25">
        <v>2</v>
      </c>
      <c r="V28" s="30"/>
      <c r="W28" s="28">
        <v>2</v>
      </c>
      <c r="X28" s="25"/>
      <c r="Y28" s="25"/>
      <c r="Z28" s="25">
        <v>3</v>
      </c>
      <c r="AA28" s="30"/>
      <c r="AB28" s="28"/>
      <c r="AC28" s="25"/>
      <c r="AD28" s="25"/>
      <c r="AE28" s="25"/>
      <c r="AF28" s="30"/>
      <c r="AG28" s="28">
        <v>3</v>
      </c>
      <c r="AH28" s="25"/>
      <c r="AI28" s="25"/>
      <c r="AJ28" s="25">
        <v>0</v>
      </c>
      <c r="AK28" s="30"/>
      <c r="AL28" s="28">
        <v>0</v>
      </c>
      <c r="AM28" s="25"/>
      <c r="AN28" s="25"/>
      <c r="AO28" s="25">
        <v>1</v>
      </c>
      <c r="AP28" s="30"/>
      <c r="AQ28" s="28">
        <v>7</v>
      </c>
      <c r="AR28" s="25"/>
      <c r="AS28" s="25"/>
      <c r="AT28" s="25">
        <v>0</v>
      </c>
      <c r="AU28" s="30"/>
      <c r="AV28" s="28">
        <v>4</v>
      </c>
      <c r="AW28" s="25"/>
      <c r="AX28" s="25"/>
      <c r="AY28" s="25">
        <v>0</v>
      </c>
      <c r="AZ28" s="30"/>
      <c r="BA28" s="28">
        <v>6</v>
      </c>
      <c r="BB28" s="25"/>
      <c r="BC28" s="25"/>
      <c r="BD28" s="25">
        <v>0</v>
      </c>
      <c r="BE28" s="30"/>
      <c r="BF28" s="28">
        <v>2</v>
      </c>
      <c r="BG28" s="25"/>
      <c r="BH28" s="25"/>
      <c r="BI28" s="25">
        <v>1</v>
      </c>
      <c r="BJ28" s="30"/>
      <c r="BK28" s="28">
        <v>2</v>
      </c>
      <c r="BL28" s="25"/>
      <c r="BM28" s="25"/>
      <c r="BN28" s="25">
        <v>1</v>
      </c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 t="s">
        <v>31</v>
      </c>
      <c r="I30" s="33"/>
      <c r="J30" s="33"/>
      <c r="K30" s="33"/>
      <c r="L30" s="34"/>
      <c r="M30" s="32" t="s">
        <v>39</v>
      </c>
      <c r="N30" s="33"/>
      <c r="O30" s="33"/>
      <c r="P30" s="33"/>
      <c r="Q30" s="34"/>
      <c r="R30" s="32" t="s">
        <v>43</v>
      </c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 t="s">
        <v>57</v>
      </c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 t="s">
        <v>49</v>
      </c>
      <c r="AW30" s="33"/>
      <c r="AX30" s="33"/>
      <c r="AY30" s="33"/>
      <c r="AZ30" s="34"/>
      <c r="BA30" s="32" t="s">
        <v>29</v>
      </c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4</v>
      </c>
      <c r="BQ30" s="60"/>
      <c r="BR30" s="60"/>
      <c r="BS30" s="60">
        <f t="shared" ref="BS30" si="29">COUNTIF(H30:BO31,"△")</f>
        <v>1</v>
      </c>
      <c r="BT30" s="60"/>
      <c r="BU30" s="60"/>
      <c r="BV30" s="60">
        <f t="shared" ref="BV30" si="30">COUNTIF(H30:BO31,"●")</f>
        <v>5</v>
      </c>
      <c r="BW30" s="60"/>
      <c r="BX30" s="61"/>
      <c r="BY30" s="68">
        <f t="shared" ref="BY30" si="31">BP30*3+BS30</f>
        <v>13</v>
      </c>
      <c r="BZ30" s="69"/>
      <c r="CA30" s="70"/>
      <c r="CB30" s="59">
        <f t="shared" ref="CB30" si="32">SUM(H32,M32,R32,W32,AB32,AG32,AL32,AQ32,AV32,BA32,BF32,BK32)</f>
        <v>27</v>
      </c>
      <c r="CC30" s="60"/>
      <c r="CD30" s="60"/>
      <c r="CE30" s="60">
        <f t="shared" ref="CE30" si="33">SUM(K32,P32,U32,Z32,AE32,AJ32,AO32,AT32,AY32,BD32,BI32,BN32)</f>
        <v>32</v>
      </c>
      <c r="CF30" s="60"/>
      <c r="CG30" s="60"/>
      <c r="CH30" s="60">
        <f t="shared" ref="CH30" si="34">SUM(CB30-CE30)</f>
        <v>-5</v>
      </c>
      <c r="CI30" s="60"/>
      <c r="CJ30" s="65"/>
      <c r="CK30" s="53"/>
      <c r="CL30" s="54"/>
      <c r="CM30" s="55"/>
      <c r="CN30" s="59">
        <v>1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>
        <v>3</v>
      </c>
      <c r="I32" s="25"/>
      <c r="J32" s="25"/>
      <c r="K32" s="25">
        <v>5</v>
      </c>
      <c r="L32" s="30"/>
      <c r="M32" s="28">
        <v>4</v>
      </c>
      <c r="N32" s="25"/>
      <c r="O32" s="25"/>
      <c r="P32" s="25">
        <v>2</v>
      </c>
      <c r="Q32" s="30"/>
      <c r="R32" s="28">
        <v>2</v>
      </c>
      <c r="S32" s="25"/>
      <c r="T32" s="25"/>
      <c r="U32" s="25">
        <v>6</v>
      </c>
      <c r="V32" s="30"/>
      <c r="W32" s="28">
        <v>5</v>
      </c>
      <c r="X32" s="25"/>
      <c r="Y32" s="25" t="s">
        <v>33</v>
      </c>
      <c r="Z32" s="25">
        <v>1</v>
      </c>
      <c r="AA32" s="30"/>
      <c r="AB32" s="28">
        <v>0</v>
      </c>
      <c r="AC32" s="25"/>
      <c r="AD32" s="25"/>
      <c r="AE32" s="25">
        <v>3</v>
      </c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38</v>
      </c>
      <c r="AT32" s="25">
        <v>0</v>
      </c>
      <c r="AU32" s="30"/>
      <c r="AV32" s="28">
        <v>3</v>
      </c>
      <c r="AW32" s="25"/>
      <c r="AX32" s="25"/>
      <c r="AY32" s="25">
        <v>0</v>
      </c>
      <c r="AZ32" s="30"/>
      <c r="BA32" s="28">
        <v>2</v>
      </c>
      <c r="BB32" s="25"/>
      <c r="BC32" s="25"/>
      <c r="BD32" s="25">
        <v>2</v>
      </c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 t="s">
        <v>31</v>
      </c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 t="s">
        <v>31</v>
      </c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31</v>
      </c>
      <c r="AR34" s="33"/>
      <c r="AS34" s="33"/>
      <c r="AT34" s="33"/>
      <c r="AU34" s="34"/>
      <c r="AV34" s="32" t="s">
        <v>31</v>
      </c>
      <c r="AW34" s="33"/>
      <c r="AX34" s="33"/>
      <c r="AY34" s="33"/>
      <c r="AZ34" s="34"/>
      <c r="BA34" s="32" t="s">
        <v>32</v>
      </c>
      <c r="BB34" s="33"/>
      <c r="BC34" s="33"/>
      <c r="BD34" s="33"/>
      <c r="BE34" s="34"/>
      <c r="BF34" s="32" t="s">
        <v>41</v>
      </c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5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6</v>
      </c>
      <c r="BW34" s="60"/>
      <c r="BX34" s="61"/>
      <c r="BY34" s="68">
        <f t="shared" ref="BY34" si="38">BP34*3+BS34</f>
        <v>15</v>
      </c>
      <c r="BZ34" s="69"/>
      <c r="CA34" s="70"/>
      <c r="CB34" s="59">
        <f t="shared" ref="CB34" si="39">SUM(H36,M36,R36,W36,AB36,AG36,AL36,AQ36,AV36,BA36,BF36,BK36)</f>
        <v>25</v>
      </c>
      <c r="CC34" s="60"/>
      <c r="CD34" s="60"/>
      <c r="CE34" s="60">
        <f t="shared" ref="CE34" si="40">SUM(K36,P36,U36,Z36,AE36,AJ36,AO36,AT36,AY36,BD36,BI36,BN36)</f>
        <v>41</v>
      </c>
      <c r="CF34" s="60"/>
      <c r="CG34" s="60"/>
      <c r="CH34" s="60">
        <f t="shared" ref="CH34" si="41">SUM(CB34-CE34)</f>
        <v>-16</v>
      </c>
      <c r="CI34" s="60"/>
      <c r="CJ34" s="65"/>
      <c r="CK34" s="53"/>
      <c r="CL34" s="54"/>
      <c r="CM34" s="55"/>
      <c r="CN34" s="59">
        <v>0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>
        <v>0</v>
      </c>
      <c r="I36" s="25"/>
      <c r="J36" s="25"/>
      <c r="K36" s="25">
        <v>11</v>
      </c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>
        <v>1</v>
      </c>
      <c r="X36" s="25"/>
      <c r="Y36" s="25"/>
      <c r="Z36" s="25">
        <v>8</v>
      </c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>
        <v>1</v>
      </c>
      <c r="AR36" s="25"/>
      <c r="AS36" s="25"/>
      <c r="AT36" s="25">
        <v>3</v>
      </c>
      <c r="AU36" s="30"/>
      <c r="AV36" s="28">
        <v>2</v>
      </c>
      <c r="AW36" s="25"/>
      <c r="AX36" s="25"/>
      <c r="AY36" s="25">
        <v>7</v>
      </c>
      <c r="AZ36" s="30"/>
      <c r="BA36" s="28">
        <v>5</v>
      </c>
      <c r="BB36" s="25"/>
      <c r="BC36" s="25"/>
      <c r="BD36" s="25">
        <v>1</v>
      </c>
      <c r="BE36" s="30"/>
      <c r="BF36" s="28">
        <v>3</v>
      </c>
      <c r="BG36" s="25"/>
      <c r="BH36" s="25"/>
      <c r="BI36" s="25">
        <v>2</v>
      </c>
      <c r="BJ36" s="30"/>
      <c r="BK36" s="28">
        <v>2</v>
      </c>
      <c r="BL36" s="25"/>
      <c r="BM36" s="25" t="s">
        <v>38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 t="s">
        <v>31</v>
      </c>
      <c r="S38" s="33"/>
      <c r="T38" s="33"/>
      <c r="U38" s="33"/>
      <c r="V38" s="34"/>
      <c r="W38" s="32" t="s">
        <v>46</v>
      </c>
      <c r="X38" s="33"/>
      <c r="Y38" s="33"/>
      <c r="Z38" s="33"/>
      <c r="AA38" s="34"/>
      <c r="AB38" s="32" t="s">
        <v>45</v>
      </c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 t="s">
        <v>32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 t="s">
        <v>32</v>
      </c>
      <c r="BL38" s="33"/>
      <c r="BM38" s="33"/>
      <c r="BN38" s="33"/>
      <c r="BO38" s="34"/>
      <c r="BP38" s="66">
        <f t="shared" ref="BP38" si="42">COUNTIF(H38:BO39,"○")</f>
        <v>2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7</v>
      </c>
      <c r="BW38" s="60"/>
      <c r="BX38" s="61"/>
      <c r="BY38" s="68">
        <f t="shared" ref="BY38" si="45">BP38*3+BS38</f>
        <v>7</v>
      </c>
      <c r="BZ38" s="69"/>
      <c r="CA38" s="70"/>
      <c r="CB38" s="59">
        <f t="shared" ref="CB38" si="46">SUM(H40,M40,R40,W40,AB40,AG40,AL40,AQ40,AV40,BA40,BF40,BK40)</f>
        <v>13</v>
      </c>
      <c r="CC38" s="60"/>
      <c r="CD38" s="60"/>
      <c r="CE38" s="60">
        <f t="shared" ref="CE38" si="47">SUM(K40,P40,U40,Z40,AE40,AJ40,AO40,AT40,AY40,BD40,BI40,BN40)</f>
        <v>34</v>
      </c>
      <c r="CF38" s="60"/>
      <c r="CG38" s="60"/>
      <c r="CH38" s="60">
        <f t="shared" ref="CH38" si="48">SUM(CB38-CE38)</f>
        <v>-21</v>
      </c>
      <c r="CI38" s="60"/>
      <c r="CJ38" s="65"/>
      <c r="CK38" s="53"/>
      <c r="CL38" s="54"/>
      <c r="CM38" s="55"/>
      <c r="CN38" s="59">
        <v>1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>
        <v>0</v>
      </c>
      <c r="S40" s="25"/>
      <c r="T40" s="25"/>
      <c r="U40" s="25">
        <v>6</v>
      </c>
      <c r="V40" s="30"/>
      <c r="W40" s="28">
        <v>0</v>
      </c>
      <c r="X40" s="25"/>
      <c r="Y40" s="25"/>
      <c r="Z40" s="25">
        <v>1</v>
      </c>
      <c r="AA40" s="30"/>
      <c r="AB40" s="28">
        <v>0</v>
      </c>
      <c r="AC40" s="25"/>
      <c r="AD40" s="25"/>
      <c r="AE40" s="25">
        <v>7</v>
      </c>
      <c r="AF40" s="30"/>
      <c r="AG40" s="28">
        <v>0</v>
      </c>
      <c r="AH40" s="25"/>
      <c r="AI40" s="25" t="s">
        <v>38</v>
      </c>
      <c r="AJ40" s="25">
        <v>6</v>
      </c>
      <c r="AK40" s="30"/>
      <c r="AL40" s="28">
        <v>3</v>
      </c>
      <c r="AM40" s="25"/>
      <c r="AN40" s="25"/>
      <c r="AO40" s="25">
        <v>1</v>
      </c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>
        <v>4</v>
      </c>
      <c r="BL40" s="25"/>
      <c r="BM40" s="25"/>
      <c r="BN40" s="25">
        <v>1</v>
      </c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 t="s">
        <v>31</v>
      </c>
      <c r="I42" s="33"/>
      <c r="J42" s="33"/>
      <c r="K42" s="33"/>
      <c r="L42" s="34"/>
      <c r="M42" s="32" t="s">
        <v>42</v>
      </c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 t="s">
        <v>29</v>
      </c>
      <c r="X42" s="33"/>
      <c r="Y42" s="33"/>
      <c r="Z42" s="33"/>
      <c r="AA42" s="34"/>
      <c r="AB42" s="32" t="s">
        <v>31</v>
      </c>
      <c r="AC42" s="33"/>
      <c r="AD42" s="33"/>
      <c r="AE42" s="33"/>
      <c r="AF42" s="34"/>
      <c r="AG42" s="32" t="s">
        <v>48</v>
      </c>
      <c r="AH42" s="33"/>
      <c r="AI42" s="33"/>
      <c r="AJ42" s="33"/>
      <c r="AK42" s="34"/>
      <c r="AL42" s="32" t="s">
        <v>32</v>
      </c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 t="s">
        <v>56</v>
      </c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 t="s">
        <v>32</v>
      </c>
      <c r="BL42" s="33"/>
      <c r="BM42" s="33"/>
      <c r="BN42" s="33"/>
      <c r="BO42" s="34"/>
      <c r="BP42" s="66">
        <f t="shared" ref="BP42" si="49">COUNTIF(H42:BO43,"○")</f>
        <v>5</v>
      </c>
      <c r="BQ42" s="60"/>
      <c r="BR42" s="60"/>
      <c r="BS42" s="60">
        <f t="shared" ref="BS42" si="50">COUNTIF(H42:BO43,"△")</f>
        <v>1</v>
      </c>
      <c r="BT42" s="60"/>
      <c r="BU42" s="60"/>
      <c r="BV42" s="60">
        <f t="shared" ref="BV42" si="51">COUNTIF(H42:BO43,"●")</f>
        <v>5</v>
      </c>
      <c r="BW42" s="60"/>
      <c r="BX42" s="61"/>
      <c r="BY42" s="68">
        <f t="shared" ref="BY42" si="52">BP42*3+BS42</f>
        <v>16</v>
      </c>
      <c r="BZ42" s="69"/>
      <c r="CA42" s="70"/>
      <c r="CB42" s="59">
        <f t="shared" ref="CB42" si="53">SUM(H44,M44,R44,W44,AB44,AG44,AL44,AQ44,AV44,BA44,BF44,BK44)</f>
        <v>30</v>
      </c>
      <c r="CC42" s="60"/>
      <c r="CD42" s="60"/>
      <c r="CE42" s="60">
        <f t="shared" ref="CE42" si="54">SUM(K44,P44,U44,Z44,AE44,AJ44,AO44,AT44,AY44,BD44,BI44,BN44)</f>
        <v>35</v>
      </c>
      <c r="CF42" s="60"/>
      <c r="CG42" s="60"/>
      <c r="CH42" s="60">
        <f t="shared" ref="CH42" si="55">SUM(CB42-CE42)</f>
        <v>-5</v>
      </c>
      <c r="CI42" s="60"/>
      <c r="CJ42" s="65"/>
      <c r="CK42" s="53"/>
      <c r="CL42" s="54"/>
      <c r="CM42" s="55"/>
      <c r="CN42" s="59">
        <v>0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>
        <v>1</v>
      </c>
      <c r="I44" s="25"/>
      <c r="J44" s="25"/>
      <c r="K44" s="25">
        <v>6</v>
      </c>
      <c r="L44" s="30"/>
      <c r="M44" s="28">
        <v>2</v>
      </c>
      <c r="N44" s="25"/>
      <c r="O44" s="25"/>
      <c r="P44" s="25">
        <v>7</v>
      </c>
      <c r="Q44" s="30"/>
      <c r="R44" s="28">
        <v>3</v>
      </c>
      <c r="S44" s="25"/>
      <c r="T44" s="25"/>
      <c r="U44" s="25">
        <v>5</v>
      </c>
      <c r="V44" s="30"/>
      <c r="W44" s="28">
        <v>3</v>
      </c>
      <c r="X44" s="25"/>
      <c r="Y44" s="25"/>
      <c r="Z44" s="25">
        <v>3</v>
      </c>
      <c r="AA44" s="30"/>
      <c r="AB44" s="28">
        <v>0</v>
      </c>
      <c r="AC44" s="25"/>
      <c r="AD44" s="25"/>
      <c r="AE44" s="25">
        <v>4</v>
      </c>
      <c r="AF44" s="30"/>
      <c r="AG44" s="28">
        <v>0</v>
      </c>
      <c r="AH44" s="25"/>
      <c r="AI44" s="25"/>
      <c r="AJ44" s="25">
        <v>3</v>
      </c>
      <c r="AK44" s="30"/>
      <c r="AL44" s="28">
        <v>7</v>
      </c>
      <c r="AM44" s="25"/>
      <c r="AN44" s="25"/>
      <c r="AO44" s="25">
        <v>2</v>
      </c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>
        <v>5</v>
      </c>
      <c r="BB44" s="25"/>
      <c r="BC44" s="25"/>
      <c r="BD44" s="25">
        <v>0</v>
      </c>
      <c r="BE44" s="30"/>
      <c r="BF44" s="28">
        <v>5</v>
      </c>
      <c r="BG44" s="25"/>
      <c r="BH44" s="25" t="s">
        <v>33</v>
      </c>
      <c r="BI44" s="25">
        <v>4</v>
      </c>
      <c r="BJ44" s="30"/>
      <c r="BK44" s="28">
        <v>2</v>
      </c>
      <c r="BL44" s="25"/>
      <c r="BM44" s="25"/>
      <c r="BN44" s="25">
        <v>0</v>
      </c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 t="s">
        <v>31</v>
      </c>
      <c r="I46" s="33"/>
      <c r="J46" s="33"/>
      <c r="K46" s="33"/>
      <c r="L46" s="34"/>
      <c r="M46" s="32" t="s">
        <v>40</v>
      </c>
      <c r="N46" s="33"/>
      <c r="O46" s="33"/>
      <c r="P46" s="33"/>
      <c r="Q46" s="34"/>
      <c r="R46" s="32"/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40</v>
      </c>
      <c r="AC46" s="33"/>
      <c r="AD46" s="33"/>
      <c r="AE46" s="33"/>
      <c r="AF46" s="34"/>
      <c r="AG46" s="32" t="s">
        <v>29</v>
      </c>
      <c r="AH46" s="33"/>
      <c r="AI46" s="33"/>
      <c r="AJ46" s="33"/>
      <c r="AK46" s="34"/>
      <c r="AL46" s="32" t="s">
        <v>31</v>
      </c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 t="s">
        <v>58</v>
      </c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1</v>
      </c>
      <c r="BT46" s="60"/>
      <c r="BU46" s="60"/>
      <c r="BV46" s="60">
        <f t="shared" ref="BV46" si="58">COUNTIF(H46:BO47,"●")</f>
        <v>8</v>
      </c>
      <c r="BW46" s="60"/>
      <c r="BX46" s="61"/>
      <c r="BY46" s="68">
        <f t="shared" ref="BY46" si="59">BP46*3+BS46</f>
        <v>4</v>
      </c>
      <c r="BZ46" s="69"/>
      <c r="CA46" s="70"/>
      <c r="CB46" s="59">
        <f t="shared" ref="CB46" si="60">SUM(H48,M48,R48,W48,AB48,AG48,AL48,AQ48,AV48,BA48,BF48,BK48)</f>
        <v>11</v>
      </c>
      <c r="CC46" s="60"/>
      <c r="CD46" s="60"/>
      <c r="CE46" s="60">
        <f t="shared" ref="CE46" si="61">SUM(K48,P48,U48,Z48,AE48,AJ48,AO48,AT48,AY48,BD48,BI48,BN48)</f>
        <v>59</v>
      </c>
      <c r="CF46" s="60"/>
      <c r="CG46" s="60"/>
      <c r="CH46" s="60">
        <f t="shared" ref="CH46" si="62">SUM(CB46-CE46)</f>
        <v>-48</v>
      </c>
      <c r="CI46" s="60"/>
      <c r="CJ46" s="65"/>
      <c r="CK46" s="53"/>
      <c r="CL46" s="54"/>
      <c r="CM46" s="55"/>
      <c r="CN46" s="59">
        <v>1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>
        <v>1</v>
      </c>
      <c r="I48" s="25"/>
      <c r="J48" s="25"/>
      <c r="K48" s="25">
        <v>4</v>
      </c>
      <c r="L48" s="30"/>
      <c r="M48" s="28">
        <v>1</v>
      </c>
      <c r="N48" s="25"/>
      <c r="O48" s="25"/>
      <c r="P48" s="25">
        <v>14</v>
      </c>
      <c r="Q48" s="30"/>
      <c r="R48" s="28"/>
      <c r="S48" s="25"/>
      <c r="T48" s="25"/>
      <c r="U48" s="25"/>
      <c r="V48" s="30"/>
      <c r="W48" s="28">
        <v>1</v>
      </c>
      <c r="X48" s="25"/>
      <c r="Y48" s="25"/>
      <c r="Z48" s="25">
        <v>13</v>
      </c>
      <c r="AA48" s="30"/>
      <c r="AB48" s="28">
        <v>0</v>
      </c>
      <c r="AC48" s="25"/>
      <c r="AD48" s="25"/>
      <c r="AE48" s="25">
        <v>6</v>
      </c>
      <c r="AF48" s="30"/>
      <c r="AG48" s="28">
        <v>2</v>
      </c>
      <c r="AH48" s="25"/>
      <c r="AI48" s="25"/>
      <c r="AJ48" s="25">
        <v>2</v>
      </c>
      <c r="AK48" s="30"/>
      <c r="AL48" s="28">
        <v>1</v>
      </c>
      <c r="AM48" s="25"/>
      <c r="AN48" s="25"/>
      <c r="AO48" s="25">
        <v>5</v>
      </c>
      <c r="AP48" s="30"/>
      <c r="AQ48" s="28">
        <v>3</v>
      </c>
      <c r="AR48" s="25"/>
      <c r="AS48" s="25"/>
      <c r="AT48" s="25">
        <v>2</v>
      </c>
      <c r="AU48" s="30"/>
      <c r="AV48" s="28">
        <v>0</v>
      </c>
      <c r="AW48" s="25"/>
      <c r="AX48" s="25"/>
      <c r="AY48" s="25">
        <v>5</v>
      </c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 t="s">
        <v>50</v>
      </c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 t="s">
        <v>31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 t="s">
        <v>31</v>
      </c>
      <c r="AC50" s="33"/>
      <c r="AD50" s="33"/>
      <c r="AE50" s="33"/>
      <c r="AF50" s="34"/>
      <c r="AG50" s="32"/>
      <c r="AH50" s="33"/>
      <c r="AI50" s="33"/>
      <c r="AJ50" s="33"/>
      <c r="AK50" s="34"/>
      <c r="AL50" s="32" t="s">
        <v>42</v>
      </c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7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21</v>
      </c>
      <c r="CC50" s="60"/>
      <c r="CD50" s="60"/>
      <c r="CE50" s="60">
        <f t="shared" ref="CE50" si="68">SUM(K52,P52,U52,Z52,AE52,AJ52,AO52,AT52,AY52,BD52,BI52,BN52)</f>
        <v>42</v>
      </c>
      <c r="CF50" s="60"/>
      <c r="CG50" s="60"/>
      <c r="CH50" s="60">
        <f t="shared" ref="CH50" si="69">SUM(CB50-CE50)</f>
        <v>-21</v>
      </c>
      <c r="CI50" s="60"/>
      <c r="CJ50" s="65"/>
      <c r="CK50" s="53"/>
      <c r="CL50" s="54"/>
      <c r="CM50" s="55"/>
      <c r="CN50" s="59">
        <v>1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>
        <v>3</v>
      </c>
      <c r="I52" s="25"/>
      <c r="J52" s="25"/>
      <c r="K52" s="25">
        <v>10</v>
      </c>
      <c r="L52" s="30"/>
      <c r="M52" s="28">
        <v>3</v>
      </c>
      <c r="N52" s="25"/>
      <c r="O52" s="25"/>
      <c r="P52" s="25">
        <v>3</v>
      </c>
      <c r="Q52" s="30"/>
      <c r="R52" s="28">
        <v>1</v>
      </c>
      <c r="S52" s="25"/>
      <c r="T52" s="25"/>
      <c r="U52" s="25">
        <v>3</v>
      </c>
      <c r="V52" s="30"/>
      <c r="W52" s="28">
        <v>0</v>
      </c>
      <c r="X52" s="25"/>
      <c r="Y52" s="25"/>
      <c r="Z52" s="25">
        <v>10</v>
      </c>
      <c r="AA52" s="30"/>
      <c r="AB52" s="28">
        <v>1</v>
      </c>
      <c r="AC52" s="25"/>
      <c r="AD52" s="25"/>
      <c r="AE52" s="25">
        <v>2</v>
      </c>
      <c r="AF52" s="30"/>
      <c r="AG52" s="28"/>
      <c r="AH52" s="25"/>
      <c r="AI52" s="25"/>
      <c r="AJ52" s="25"/>
      <c r="AK52" s="30"/>
      <c r="AL52" s="28">
        <v>2</v>
      </c>
      <c r="AM52" s="25"/>
      <c r="AN52" s="25"/>
      <c r="AO52" s="25">
        <v>3</v>
      </c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 t="s">
        <v>31</v>
      </c>
      <c r="I54" s="33"/>
      <c r="J54" s="33"/>
      <c r="K54" s="33"/>
      <c r="L54" s="34"/>
      <c r="M54" s="32" t="s">
        <v>40</v>
      </c>
      <c r="N54" s="33"/>
      <c r="O54" s="33"/>
      <c r="P54" s="33"/>
      <c r="Q54" s="34"/>
      <c r="R54" s="32" t="s">
        <v>49</v>
      </c>
      <c r="S54" s="33"/>
      <c r="T54" s="33"/>
      <c r="U54" s="33"/>
      <c r="V54" s="34"/>
      <c r="W54" s="32" t="s">
        <v>42</v>
      </c>
      <c r="X54" s="33"/>
      <c r="Y54" s="33"/>
      <c r="Z54" s="33"/>
      <c r="AA54" s="34"/>
      <c r="AB54" s="32" t="s">
        <v>31</v>
      </c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 t="s">
        <v>31</v>
      </c>
      <c r="AR54" s="33"/>
      <c r="AS54" s="33"/>
      <c r="AT54" s="33"/>
      <c r="AU54" s="34"/>
      <c r="AV54" s="32" t="s">
        <v>31</v>
      </c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4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7</v>
      </c>
      <c r="BW54" s="60"/>
      <c r="BX54" s="61"/>
      <c r="BY54" s="68">
        <f t="shared" ref="BY54" si="73">BP54*3+BS54</f>
        <v>12</v>
      </c>
      <c r="BZ54" s="69"/>
      <c r="CA54" s="70"/>
      <c r="CB54" s="59">
        <f t="shared" ref="CB54" si="74">SUM(H56,M56,R56,W56,AB56,AG56,AL56,AQ56,AV56,BA56,BF56,BK56)</f>
        <v>19</v>
      </c>
      <c r="CC54" s="60"/>
      <c r="CD54" s="60"/>
      <c r="CE54" s="60">
        <f t="shared" ref="CE54" si="75">SUM(K56,P56,U56,Z56,AE56,AJ56,AO56,AT56,AY56,BD56,BI56,BN56)</f>
        <v>34</v>
      </c>
      <c r="CF54" s="60"/>
      <c r="CG54" s="60"/>
      <c r="CH54" s="60">
        <f t="shared" ref="CH54" si="76">SUM(CB54-CE54)</f>
        <v>-15</v>
      </c>
      <c r="CI54" s="60"/>
      <c r="CJ54" s="65"/>
      <c r="CK54" s="53"/>
      <c r="CL54" s="54"/>
      <c r="CM54" s="55"/>
      <c r="CN54" s="59">
        <v>0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>
        <v>1</v>
      </c>
      <c r="I56" s="25"/>
      <c r="J56" s="25"/>
      <c r="K56" s="25">
        <v>10</v>
      </c>
      <c r="L56" s="30"/>
      <c r="M56" s="28">
        <v>0</v>
      </c>
      <c r="N56" s="25"/>
      <c r="O56" s="25"/>
      <c r="P56" s="25">
        <v>2</v>
      </c>
      <c r="Q56" s="30"/>
      <c r="R56" s="28">
        <v>2</v>
      </c>
      <c r="S56" s="25"/>
      <c r="T56" s="25"/>
      <c r="U56" s="25">
        <v>1</v>
      </c>
      <c r="V56" s="30"/>
      <c r="W56" s="28">
        <v>2</v>
      </c>
      <c r="X56" s="25"/>
      <c r="Y56" s="25"/>
      <c r="Z56" s="25">
        <v>8</v>
      </c>
      <c r="AA56" s="30"/>
      <c r="AB56" s="28">
        <v>1</v>
      </c>
      <c r="AC56" s="25"/>
      <c r="AD56" s="25"/>
      <c r="AE56" s="25">
        <v>2</v>
      </c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/>
      <c r="AO56" s="25">
        <v>2</v>
      </c>
      <c r="AP56" s="30"/>
      <c r="AQ56" s="28">
        <v>1</v>
      </c>
      <c r="AR56" s="25"/>
      <c r="AS56" s="25"/>
      <c r="AT56" s="25">
        <v>4</v>
      </c>
      <c r="AU56" s="30"/>
      <c r="AV56" s="28">
        <v>0</v>
      </c>
      <c r="AW56" s="25"/>
      <c r="AX56" s="25"/>
      <c r="AY56" s="25">
        <v>2</v>
      </c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8" spans="2:94" ht="6.95" customHeight="1" x14ac:dyDescent="0.15">
      <c r="CN58" s="1" t="s">
        <v>47</v>
      </c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11</v>
      </c>
      <c r="AF59" s="24"/>
      <c r="AG59" s="24" t="s">
        <v>12</v>
      </c>
      <c r="AH59" s="24"/>
      <c r="AI59" s="24">
        <v>25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/>
      <c r="BH59" s="24"/>
      <c r="BI59" s="24" t="s">
        <v>12</v>
      </c>
      <c r="BJ59" s="24"/>
      <c r="BK59" s="24"/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52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23</v>
      </c>
      <c r="Y65" s="20"/>
      <c r="Z65" s="20"/>
      <c r="AA65" s="20"/>
      <c r="AB65" s="20"/>
      <c r="AC65" s="20"/>
      <c r="AD65" s="21"/>
      <c r="AE65" s="5">
        <v>0</v>
      </c>
      <c r="AF65" s="6"/>
      <c r="AG65" s="7"/>
      <c r="AH65" s="5">
        <v>0</v>
      </c>
      <c r="AI65" s="7"/>
      <c r="AJ65" s="5" t="s">
        <v>9</v>
      </c>
      <c r="AK65" s="6"/>
      <c r="AL65" s="14"/>
      <c r="AM65" s="17">
        <v>1</v>
      </c>
      <c r="AN65" s="14"/>
      <c r="AO65" s="22">
        <v>3</v>
      </c>
      <c r="AP65" s="20"/>
      <c r="AQ65" s="21"/>
      <c r="AR65" s="39" t="s">
        <v>22</v>
      </c>
      <c r="AS65" s="40"/>
      <c r="AT65" s="40"/>
      <c r="AU65" s="40"/>
      <c r="AV65" s="40"/>
      <c r="AW65" s="40"/>
      <c r="AX65" s="41"/>
      <c r="AY65" s="4"/>
      <c r="AZ65" s="5"/>
      <c r="BA65" s="6"/>
      <c r="BB65" s="6"/>
      <c r="BC65" s="6"/>
      <c r="BD65" s="6"/>
      <c r="BE65" s="6"/>
      <c r="BF65" s="14"/>
      <c r="BG65" s="5"/>
      <c r="BH65" s="6"/>
      <c r="BI65" s="7"/>
      <c r="BJ65" s="5"/>
      <c r="BK65" s="7"/>
      <c r="BL65" s="5" t="s">
        <v>9</v>
      </c>
      <c r="BM65" s="6"/>
      <c r="BN65" s="14"/>
      <c r="BO65" s="17"/>
      <c r="BP65" s="14"/>
      <c r="BQ65" s="22"/>
      <c r="BR65" s="20"/>
      <c r="BS65" s="21"/>
      <c r="BT65" s="22"/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0</v>
      </c>
      <c r="AI67" s="10"/>
      <c r="AJ67" s="8" t="s">
        <v>10</v>
      </c>
      <c r="AK67" s="9"/>
      <c r="AL67" s="15"/>
      <c r="AM67" s="18">
        <v>2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/>
      <c r="BK67" s="10"/>
      <c r="BL67" s="8" t="s">
        <v>10</v>
      </c>
      <c r="BM67" s="9"/>
      <c r="BN67" s="15"/>
      <c r="BO67" s="18"/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20</v>
      </c>
      <c r="Y69" s="6"/>
      <c r="Z69" s="6"/>
      <c r="AA69" s="6"/>
      <c r="AB69" s="6"/>
      <c r="AC69" s="6"/>
      <c r="AD69" s="14"/>
      <c r="AE69" s="5">
        <v>0</v>
      </c>
      <c r="AF69" s="6"/>
      <c r="AG69" s="14"/>
      <c r="AH69" s="17">
        <v>0</v>
      </c>
      <c r="AI69" s="6"/>
      <c r="AJ69" s="5" t="s">
        <v>9</v>
      </c>
      <c r="AK69" s="6"/>
      <c r="AL69" s="14"/>
      <c r="AM69" s="6">
        <v>4</v>
      </c>
      <c r="AN69" s="7"/>
      <c r="AO69" s="19">
        <v>5</v>
      </c>
      <c r="AP69" s="20"/>
      <c r="AQ69" s="21"/>
      <c r="AR69" s="19" t="s">
        <v>21</v>
      </c>
      <c r="AS69" s="20"/>
      <c r="AT69" s="20"/>
      <c r="AU69" s="20"/>
      <c r="AV69" s="20"/>
      <c r="AW69" s="20"/>
      <c r="AX69" s="21"/>
      <c r="AY69" s="4"/>
      <c r="AZ69" s="19"/>
      <c r="BA69" s="20"/>
      <c r="BB69" s="20"/>
      <c r="BC69" s="20"/>
      <c r="BD69" s="20"/>
      <c r="BE69" s="20"/>
      <c r="BF69" s="21"/>
      <c r="BG69" s="5"/>
      <c r="BH69" s="6"/>
      <c r="BI69" s="14"/>
      <c r="BJ69" s="17"/>
      <c r="BK69" s="6"/>
      <c r="BL69" s="5" t="s">
        <v>9</v>
      </c>
      <c r="BM69" s="6"/>
      <c r="BN69" s="14"/>
      <c r="BO69" s="6"/>
      <c r="BP69" s="7"/>
      <c r="BQ69" s="19"/>
      <c r="BR69" s="20"/>
      <c r="BS69" s="21"/>
      <c r="BT69" s="5"/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0</v>
      </c>
      <c r="AI71" s="9"/>
      <c r="AJ71" s="8" t="s">
        <v>10</v>
      </c>
      <c r="AK71" s="9"/>
      <c r="AL71" s="15"/>
      <c r="AM71" s="9">
        <v>1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/>
      <c r="BK71" s="9"/>
      <c r="BL71" s="8" t="s">
        <v>10</v>
      </c>
      <c r="BM71" s="9"/>
      <c r="BN71" s="15"/>
      <c r="BO71" s="9"/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 t="s">
        <v>53</v>
      </c>
      <c r="Y73" s="6"/>
      <c r="Z73" s="6"/>
      <c r="AA73" s="6"/>
      <c r="AB73" s="6"/>
      <c r="AC73" s="6"/>
      <c r="AD73" s="7"/>
      <c r="AE73" s="5">
        <v>0</v>
      </c>
      <c r="AF73" s="6"/>
      <c r="AG73" s="14"/>
      <c r="AH73" s="17">
        <v>0</v>
      </c>
      <c r="AI73" s="6"/>
      <c r="AJ73" s="5" t="s">
        <v>9</v>
      </c>
      <c r="AK73" s="6"/>
      <c r="AL73" s="14"/>
      <c r="AM73" s="6">
        <v>1</v>
      </c>
      <c r="AN73" s="7"/>
      <c r="AO73" s="19">
        <v>5</v>
      </c>
      <c r="AP73" s="20"/>
      <c r="AQ73" s="21"/>
      <c r="AR73" s="22" t="s">
        <v>54</v>
      </c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>
        <v>0</v>
      </c>
      <c r="AI75" s="9"/>
      <c r="AJ75" s="8" t="s">
        <v>10</v>
      </c>
      <c r="AK75" s="9"/>
      <c r="AL75" s="15"/>
      <c r="AM75" s="9">
        <v>4</v>
      </c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2018-11-25T13:34:25Z</dcterms:modified>
</cp:coreProperties>
</file>