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" windowWidth="20490" windowHeight="774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Y14" i="1" s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Y46" i="1" s="1"/>
  <c r="BS46" i="1"/>
  <c r="BP50" i="1"/>
  <c r="BS50" i="1"/>
  <c r="BP54" i="1"/>
  <c r="BS54" i="1"/>
  <c r="BP10" i="1"/>
  <c r="BS10" i="1"/>
  <c r="BY10" i="1" s="1"/>
  <c r="CH26" i="1" l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<sst xmlns="http://schemas.openxmlformats.org/spreadsheetml/2006/main" count="294" uniqueCount="111">
  <si>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</si>
  <si>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</si>
  <si>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</si>
  <si>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</si>
  <si>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</si>
  <si>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</si>
  <si>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</si>
  <si>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</si>
  <si>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</si>
  <si>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</si>
  <si>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</si>
  <si>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</si>
  <si>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</si>
  <si>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</si>
  <si>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</si>
  <si>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</si>
  <si>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</si>
  <si>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</si>
  <si>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</si>
  <si>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</si>
  <si>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</si>
  <si>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</si>
  <si>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</si>
  <si>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</si>
  <si>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</si>
  <si>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</si>
  <si>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</si>
  <si>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</si>
  <si>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</si>
  <si>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</si>
  <si>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</si>
  <si>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</si>
  <si>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</si>
  <si>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</si>
  <si>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</si>
  <si>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</si>
  <si>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</si>
  <si>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</si>
  <si>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</si>
  <si>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</si>
  <si>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</si>
  <si>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</si>
  <si>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</si>
  <si>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</si>
  <si>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</si>
  <si>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</si>
  <si>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</si>
  <si>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</si>
  <si>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</si>
  <si>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</si>
  <si>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</si>
  <si>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</si>
  <si>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</si>
  <si>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</si>
  <si>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</si>
  <si>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FC　Kawasaki</t>
    <phoneticPr fontId="1"/>
  </si>
  <si>
    <t>●</t>
    <phoneticPr fontId="1"/>
  </si>
  <si>
    <t>○</t>
    <phoneticPr fontId="1"/>
  </si>
  <si>
    <t>各務原スポーツ広場</t>
    <rPh sb="0" eb="3">
      <t>カガミハラ</t>
    </rPh>
    <rPh sb="7" eb="9">
      <t>ヒロバ</t>
    </rPh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</si>
  <si>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</si>
  <si>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</si>
  <si>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</si>
  <si>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</si>
  <si>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</si>
  <si>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</si>
  <si>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</si>
  <si>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</si>
  <si>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</si>
  <si>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</si>
  <si>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</si>
  <si>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○</t>
    <phoneticPr fontId="1"/>
  </si>
  <si>
    <t>●</t>
    <phoneticPr fontId="1"/>
  </si>
  <si>
    <t>FC XEBEC中津川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</si>
  <si>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</si>
  <si>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</si>
  <si>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</si>
  <si>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</si>
  <si>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Morishin’ｓ 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</si>
  <si>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</si>
  <si>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</si>
  <si>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</si>
  <si>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</si>
  <si>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SEKI・SC</t>
    <phoneticPr fontId="1"/>
  </si>
  <si>
    <t>FC養老</t>
    <phoneticPr fontId="1"/>
  </si>
  <si>
    <t>○</t>
    <phoneticPr fontId="1"/>
  </si>
  <si>
    <t>○</t>
    <phoneticPr fontId="1"/>
  </si>
  <si>
    <t>●</t>
    <phoneticPr fontId="1"/>
  </si>
  <si>
    <t>Morishin’ｓ FC</t>
  </si>
  <si>
    <t>○</t>
    <phoneticPr fontId="1"/>
  </si>
  <si>
    <t>●</t>
    <phoneticPr fontId="1"/>
  </si>
  <si>
    <t>岐阜可児FC</t>
    <phoneticPr fontId="1"/>
  </si>
  <si>
    <t>ＦＣ．大垣Ｋ´</t>
    <phoneticPr fontId="1"/>
  </si>
  <si>
    <t>○</t>
    <phoneticPr fontId="1"/>
  </si>
  <si>
    <t>●</t>
    <phoneticPr fontId="1"/>
  </si>
  <si>
    <t>○</t>
    <phoneticPr fontId="1"/>
  </si>
  <si>
    <t>FC　Bonbonera　GIFU</t>
    <phoneticPr fontId="1"/>
  </si>
  <si>
    <t>Giocatore</t>
    <phoneticPr fontId="1"/>
  </si>
  <si>
    <t>岐阜可児FC</t>
  </si>
  <si>
    <t>○</t>
    <phoneticPr fontId="1"/>
  </si>
  <si>
    <t>●</t>
    <phoneticPr fontId="1"/>
  </si>
  <si>
    <t>△</t>
    <phoneticPr fontId="1"/>
  </si>
  <si>
    <t>△</t>
    <phoneticPr fontId="1"/>
  </si>
  <si>
    <t>テクノ渡辺FC</t>
    <phoneticPr fontId="1"/>
  </si>
  <si>
    <t>テクノ渡辺FC</t>
    <phoneticPr fontId="1"/>
  </si>
  <si>
    <t>FC XEBEC中津川</t>
    <phoneticPr fontId="1"/>
  </si>
  <si>
    <t>NK可児</t>
    <phoneticPr fontId="1"/>
  </si>
  <si>
    <t>NK可児</t>
    <phoneticPr fontId="1"/>
  </si>
  <si>
    <t>FCオリベ多治見</t>
    <phoneticPr fontId="1"/>
  </si>
  <si>
    <t>○</t>
    <phoneticPr fontId="1"/>
  </si>
  <si>
    <t>●</t>
    <phoneticPr fontId="1"/>
  </si>
  <si>
    <t>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</si>
</sst>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85" zoomScaleNormal="85" workbookViewId="0">
      <pane ySplit="9" topLeftCell="A10" activePane="bottomLeft" state="frozen"/>
      <selection pane="bottomLeft" activeCell="BQ73" sqref="BQ73:BS76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95</v>
      </c>
      <c r="I6" s="14"/>
      <c r="J6" s="14"/>
      <c r="K6" s="14"/>
      <c r="L6" s="14"/>
      <c r="M6" s="14" t="s">
        <v>55</v>
      </c>
      <c r="N6" s="14"/>
      <c r="O6" s="14"/>
      <c r="P6" s="14"/>
      <c r="Q6" s="14"/>
      <c r="R6" s="14" t="s">
        <v>105</v>
      </c>
      <c r="S6" s="14"/>
      <c r="T6" s="14"/>
      <c r="U6" s="14"/>
      <c r="V6" s="14"/>
      <c r="W6" s="14" t="s">
        <v>18</v>
      </c>
      <c r="X6" s="14"/>
      <c r="Y6" s="14"/>
      <c r="Z6" s="14"/>
      <c r="AA6" s="14"/>
      <c r="AB6" s="14" t="s">
        <v>83</v>
      </c>
      <c r="AC6" s="14"/>
      <c r="AD6" s="14"/>
      <c r="AE6" s="14"/>
      <c r="AF6" s="14"/>
      <c r="AG6" s="14" t="s">
        <v>91</v>
      </c>
      <c r="AH6" s="14"/>
      <c r="AI6" s="14"/>
      <c r="AJ6" s="14"/>
      <c r="AK6" s="14"/>
      <c r="AL6" s="14" t="s">
        <v>102</v>
      </c>
      <c r="AM6" s="14"/>
      <c r="AN6" s="14"/>
      <c r="AO6" s="14"/>
      <c r="AP6" s="14"/>
      <c r="AQ6" s="14" t="s">
        <v>104</v>
      </c>
      <c r="AR6" s="14"/>
      <c r="AS6" s="14"/>
      <c r="AT6" s="14"/>
      <c r="AU6" s="14"/>
      <c r="AV6" s="14" t="s">
        <v>77</v>
      </c>
      <c r="AW6" s="14"/>
      <c r="AX6" s="14"/>
      <c r="AY6" s="14"/>
      <c r="AZ6" s="14"/>
      <c r="BA6" s="14" t="s">
        <v>107</v>
      </c>
      <c r="BB6" s="14"/>
      <c r="BC6" s="14"/>
      <c r="BD6" s="14"/>
      <c r="BE6" s="14"/>
      <c r="BF6" s="14" t="s">
        <v>82</v>
      </c>
      <c r="BG6" s="14"/>
      <c r="BH6" s="14"/>
      <c r="BI6" s="14"/>
      <c r="BJ6" s="14"/>
      <c r="BK6" s="14" t="s">
        <v>90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34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85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25</v>
      </c>
      <c r="AM10" s="26"/>
      <c r="AN10" s="26"/>
      <c r="AO10" s="26"/>
      <c r="AP10" s="27"/>
      <c r="AQ10" s="28" t="s">
        <v>76</v>
      </c>
      <c r="AR10" s="26"/>
      <c r="AS10" s="26"/>
      <c r="AT10" s="26"/>
      <c r="AU10" s="27"/>
      <c r="AV10" s="28" t="s">
        <v>45</v>
      </c>
      <c r="AW10" s="26"/>
      <c r="AX10" s="26"/>
      <c r="AY10" s="26"/>
      <c r="AZ10" s="27"/>
      <c r="BA10" s="28"/>
      <c r="BB10" s="26"/>
      <c r="BC10" s="26"/>
      <c r="BD10" s="26"/>
      <c r="BE10" s="27"/>
      <c r="BF10" s="28" t="s">
        <v>53</v>
      </c>
      <c r="BG10" s="26"/>
      <c r="BH10" s="26"/>
      <c r="BI10" s="26"/>
      <c r="BJ10" s="27"/>
      <c r="BK10" s="28" t="s">
        <v>92</v>
      </c>
      <c r="BL10" s="26"/>
      <c r="BM10" s="26"/>
      <c r="BN10" s="26"/>
      <c r="BO10" s="26"/>
      <c r="BP10" s="80">
        <f>COUNTIF(H10:BO11,"○")</f>
        <v>5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17</v>
      </c>
      <c r="BZ10" s="82"/>
      <c r="CA10" s="83"/>
      <c r="CB10" s="72">
        <f>SUM(H12,M12,R12,W12,AB12,AG12,AL12,AQ12,AV12,BA12,BF12,BK12)</f>
        <v>27</v>
      </c>
      <c r="CC10" s="32"/>
      <c r="CD10" s="32"/>
      <c r="CE10" s="32">
        <f>SUM(K12,P12,U12,Z12,AE12,AJ12,AO12,AT12,AY12,BD12,BI12,BN12)</f>
        <v>4</v>
      </c>
      <c r="CF10" s="32"/>
      <c r="CG10" s="32"/>
      <c r="CH10" s="32">
        <f>SUM(CB10-CE10)</f>
        <v>23</v>
      </c>
      <c r="CI10" s="32"/>
      <c r="CJ10" s="33"/>
      <c r="CK10" s="66"/>
      <c r="CL10" s="67"/>
      <c r="CM10" s="68"/>
      <c r="CN10" s="72">
        <v>4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 t="s">
        <v>9</v>
      </c>
      <c r="P12" s="26"/>
      <c r="Q12" s="27"/>
      <c r="R12" s="28">
        <v>0</v>
      </c>
      <c r="S12" s="26"/>
      <c r="T12" s="26" t="s">
        <v>9</v>
      </c>
      <c r="U12" s="26">
        <v>0</v>
      </c>
      <c r="V12" s="27"/>
      <c r="W12" s="28"/>
      <c r="X12" s="26"/>
      <c r="Y12" s="26" t="s">
        <v>9</v>
      </c>
      <c r="Z12" s="26"/>
      <c r="AA12" s="27"/>
      <c r="AB12" s="28">
        <v>5</v>
      </c>
      <c r="AC12" s="26"/>
      <c r="AD12" s="26" t="s">
        <v>9</v>
      </c>
      <c r="AE12" s="26">
        <v>1</v>
      </c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>
        <v>6</v>
      </c>
      <c r="AR12" s="26"/>
      <c r="AS12" s="26" t="s">
        <v>9</v>
      </c>
      <c r="AT12" s="26">
        <v>0</v>
      </c>
      <c r="AU12" s="27"/>
      <c r="AV12" s="28">
        <v>2</v>
      </c>
      <c r="AW12" s="26"/>
      <c r="AX12" s="26" t="s">
        <v>9</v>
      </c>
      <c r="AY12" s="26">
        <v>2</v>
      </c>
      <c r="AZ12" s="27"/>
      <c r="BA12" s="28"/>
      <c r="BB12" s="26"/>
      <c r="BC12" s="26" t="s">
        <v>9</v>
      </c>
      <c r="BD12" s="26"/>
      <c r="BE12" s="27"/>
      <c r="BF12" s="28">
        <v>4</v>
      </c>
      <c r="BG12" s="26"/>
      <c r="BH12" s="26" t="s">
        <v>9</v>
      </c>
      <c r="BI12" s="26">
        <v>1</v>
      </c>
      <c r="BJ12" s="27"/>
      <c r="BK12" s="28">
        <v>6</v>
      </c>
      <c r="BL12" s="26"/>
      <c r="BM12" s="26" t="s">
        <v>9</v>
      </c>
      <c r="BN12" s="26">
        <v>0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 t="s">
        <v>88</v>
      </c>
      <c r="S14" s="39"/>
      <c r="T14" s="39"/>
      <c r="U14" s="39"/>
      <c r="V14" s="40"/>
      <c r="W14" s="38" t="s">
        <v>98</v>
      </c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64</v>
      </c>
      <c r="AM14" s="39"/>
      <c r="AN14" s="39"/>
      <c r="AO14" s="39"/>
      <c r="AP14" s="40"/>
      <c r="AQ14" s="38" t="s">
        <v>59</v>
      </c>
      <c r="AR14" s="39"/>
      <c r="AS14" s="39"/>
      <c r="AT14" s="39"/>
      <c r="AU14" s="40"/>
      <c r="AV14" s="38" t="s">
        <v>66</v>
      </c>
      <c r="AW14" s="39"/>
      <c r="AX14" s="39"/>
      <c r="AY14" s="39"/>
      <c r="AZ14" s="40"/>
      <c r="BA14" s="38" t="s">
        <v>47</v>
      </c>
      <c r="BB14" s="39"/>
      <c r="BC14" s="39"/>
      <c r="BD14" s="39"/>
      <c r="BE14" s="40"/>
      <c r="BF14" s="38" t="s">
        <v>39</v>
      </c>
      <c r="BG14" s="39"/>
      <c r="BH14" s="39"/>
      <c r="BI14" s="39"/>
      <c r="BJ14" s="40"/>
      <c r="BK14" s="38" t="s">
        <v>78</v>
      </c>
      <c r="BL14" s="39"/>
      <c r="BM14" s="39"/>
      <c r="BN14" s="39"/>
      <c r="BO14" s="40"/>
      <c r="BP14" s="76">
        <f t="shared" ref="BP14" si="0">COUNTIF(H14:BO15,"○")</f>
        <v>8</v>
      </c>
      <c r="BQ14" s="34"/>
      <c r="BR14" s="34"/>
      <c r="BS14" s="34">
        <f t="shared" ref="BS14" si="1">COUNTIF(H14:BO15,"△")</f>
        <v>0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24</v>
      </c>
      <c r="BZ14" s="78"/>
      <c r="CA14" s="79"/>
      <c r="CB14" s="74">
        <f t="shared" ref="CB14" si="4">SUM(H16,M16,R16,W16,AB16,AG16,AL16,AQ16,AV16,BA16,BF16,BK16)</f>
        <v>35</v>
      </c>
      <c r="CC14" s="34"/>
      <c r="CD14" s="34"/>
      <c r="CE14" s="34">
        <f t="shared" ref="CE14" si="5">SUM(K16,P16,U16,Z16,AE16,AJ16,AO16,AT16,AY16,BD16,BI16,BN16)</f>
        <v>3</v>
      </c>
      <c r="CF14" s="34"/>
      <c r="CG14" s="34"/>
      <c r="CH14" s="34">
        <f t="shared" ref="CH14" si="6">SUM(CB14-CE14)</f>
        <v>32</v>
      </c>
      <c r="CI14" s="34"/>
      <c r="CJ14" s="35"/>
      <c r="CK14" s="69"/>
      <c r="CL14" s="70"/>
      <c r="CM14" s="71"/>
      <c r="CN14" s="74">
        <v>3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 t="s">
        <v>26</v>
      </c>
      <c r="K16" s="26"/>
      <c r="L16" s="27"/>
      <c r="M16" s="28"/>
      <c r="N16" s="26"/>
      <c r="O16" s="26"/>
      <c r="P16" s="26"/>
      <c r="Q16" s="27"/>
      <c r="R16" s="28">
        <v>5</v>
      </c>
      <c r="S16" s="26"/>
      <c r="T16" s="26" t="s">
        <v>9</v>
      </c>
      <c r="U16" s="26">
        <v>0</v>
      </c>
      <c r="V16" s="27"/>
      <c r="W16" s="28">
        <v>2</v>
      </c>
      <c r="X16" s="26"/>
      <c r="Y16" s="26" t="s">
        <v>9</v>
      </c>
      <c r="Z16" s="26">
        <v>1</v>
      </c>
      <c r="AA16" s="27"/>
      <c r="AB16" s="28"/>
      <c r="AC16" s="26"/>
      <c r="AD16" s="26" t="s">
        <v>9</v>
      </c>
      <c r="AE16" s="26"/>
      <c r="AF16" s="27"/>
      <c r="AG16" s="28"/>
      <c r="AH16" s="26"/>
      <c r="AI16" s="26" t="s">
        <v>9</v>
      </c>
      <c r="AJ16" s="26"/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>
        <v>3</v>
      </c>
      <c r="AW16" s="26"/>
      <c r="AX16" s="26" t="s">
        <v>9</v>
      </c>
      <c r="AY16" s="26">
        <v>1</v>
      </c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>
        <v>7</v>
      </c>
      <c r="BL16" s="26"/>
      <c r="BM16" s="26" t="s">
        <v>9</v>
      </c>
      <c r="BN16" s="26">
        <v>0</v>
      </c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24</v>
      </c>
      <c r="C18" s="50"/>
      <c r="D18" s="50"/>
      <c r="E18" s="50"/>
      <c r="F18" s="50"/>
      <c r="G18" s="51"/>
      <c r="H18" s="39" t="s">
        <v>34</v>
      </c>
      <c r="I18" s="39"/>
      <c r="J18" s="39"/>
      <c r="K18" s="39"/>
      <c r="L18" s="40"/>
      <c r="M18" s="38" t="s">
        <v>89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68</v>
      </c>
      <c r="X18" s="39"/>
      <c r="Y18" s="39"/>
      <c r="Z18" s="39"/>
      <c r="AA18" s="40"/>
      <c r="AB18" s="38" t="s">
        <v>49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/>
      <c r="AM18" s="39"/>
      <c r="AN18" s="39"/>
      <c r="AO18" s="39"/>
      <c r="AP18" s="40"/>
      <c r="AQ18" s="38" t="s">
        <v>42</v>
      </c>
      <c r="AR18" s="39"/>
      <c r="AS18" s="39"/>
      <c r="AT18" s="39"/>
      <c r="AU18" s="40"/>
      <c r="AV18" s="38" t="s">
        <v>64</v>
      </c>
      <c r="AW18" s="39"/>
      <c r="AX18" s="39"/>
      <c r="AY18" s="39"/>
      <c r="AZ18" s="40"/>
      <c r="BA18" s="41" t="s">
        <v>110</v>
      </c>
      <c r="BB18" s="42"/>
      <c r="BC18" s="42"/>
      <c r="BD18" s="42"/>
      <c r="BE18" s="43"/>
      <c r="BF18" s="38" t="s">
        <v>84</v>
      </c>
      <c r="BG18" s="39"/>
      <c r="BH18" s="39"/>
      <c r="BI18" s="39"/>
      <c r="BJ18" s="40"/>
      <c r="BK18" s="38" t="s">
        <v>30</v>
      </c>
      <c r="BL18" s="39"/>
      <c r="BM18" s="39"/>
      <c r="BN18" s="39"/>
      <c r="BO18" s="39"/>
      <c r="BP18" s="76">
        <f t="shared" ref="BP18" si="7">COUNTIF(H18:BO19,"○")</f>
        <v>6</v>
      </c>
      <c r="BQ18" s="34"/>
      <c r="BR18" s="34"/>
      <c r="BS18" s="34">
        <f t="shared" ref="BS18" si="8">COUNTIF(H18:BO19,"△")</f>
        <v>2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20</v>
      </c>
      <c r="BZ18" s="78"/>
      <c r="CA18" s="79"/>
      <c r="CB18" s="74">
        <f t="shared" ref="CB18" si="11">SUM(H20,M20,R20,W20,AB20,AG20,AL20,AQ20,AV20,BA20,BF20,BK20)</f>
        <v>21</v>
      </c>
      <c r="CC18" s="34"/>
      <c r="CD18" s="34"/>
      <c r="CE18" s="34">
        <f t="shared" ref="CE18" si="12">SUM(K20,P20,U20,Z20,AE20,AJ20,AO20,AT20,AY20,BD20,BI20,BN20)</f>
        <v>13</v>
      </c>
      <c r="CF18" s="34"/>
      <c r="CG18" s="34"/>
      <c r="CH18" s="34">
        <f t="shared" ref="CH18" si="13">SUM(CB18-CE18)</f>
        <v>8</v>
      </c>
      <c r="CI18" s="34"/>
      <c r="CJ18" s="35"/>
      <c r="CK18" s="69"/>
      <c r="CL18" s="70"/>
      <c r="CM18" s="71"/>
      <c r="CN18" s="74">
        <v>2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>
        <v>0</v>
      </c>
      <c r="N20" s="26"/>
      <c r="O20" s="26" t="s">
        <v>26</v>
      </c>
      <c r="P20" s="26">
        <v>5</v>
      </c>
      <c r="Q20" s="27"/>
      <c r="R20" s="28"/>
      <c r="S20" s="26"/>
      <c r="T20" s="26"/>
      <c r="U20" s="26"/>
      <c r="V20" s="27"/>
      <c r="W20" s="28">
        <v>3</v>
      </c>
      <c r="X20" s="26"/>
      <c r="Y20" s="26" t="s">
        <v>9</v>
      </c>
      <c r="Z20" s="26">
        <v>2</v>
      </c>
      <c r="AA20" s="27"/>
      <c r="AB20" s="28">
        <v>3</v>
      </c>
      <c r="AC20" s="26"/>
      <c r="AD20" s="26" t="s">
        <v>9</v>
      </c>
      <c r="AE20" s="26">
        <v>2</v>
      </c>
      <c r="AF20" s="27"/>
      <c r="AG20" s="28"/>
      <c r="AH20" s="26"/>
      <c r="AI20" s="26" t="s">
        <v>9</v>
      </c>
      <c r="AJ20" s="26"/>
      <c r="AK20" s="27"/>
      <c r="AL20" s="28"/>
      <c r="AM20" s="26"/>
      <c r="AN20" s="26" t="s">
        <v>9</v>
      </c>
      <c r="AO20" s="26"/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>
        <v>0</v>
      </c>
      <c r="BB20" s="45"/>
      <c r="BC20" s="26" t="s">
        <v>9</v>
      </c>
      <c r="BD20" s="45">
        <v>0</v>
      </c>
      <c r="BE20" s="46"/>
      <c r="BF20" s="28">
        <v>4</v>
      </c>
      <c r="BG20" s="26"/>
      <c r="BH20" s="26" t="s">
        <v>9</v>
      </c>
      <c r="BI20" s="26">
        <v>0</v>
      </c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 t="s">
        <v>99</v>
      </c>
      <c r="N22" s="39"/>
      <c r="O22" s="39"/>
      <c r="P22" s="39"/>
      <c r="Q22" s="40"/>
      <c r="R22" s="38" t="s">
        <v>67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56</v>
      </c>
      <c r="AC22" s="39"/>
      <c r="AD22" s="39"/>
      <c r="AE22" s="39"/>
      <c r="AF22" s="40"/>
      <c r="AG22" s="38"/>
      <c r="AH22" s="39"/>
      <c r="AI22" s="39"/>
      <c r="AJ22" s="39"/>
      <c r="AK22" s="40"/>
      <c r="AL22" s="38" t="s">
        <v>86</v>
      </c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63</v>
      </c>
      <c r="BB22" s="39"/>
      <c r="BC22" s="39"/>
      <c r="BD22" s="39"/>
      <c r="BE22" s="40"/>
      <c r="BF22" s="38" t="s">
        <v>30</v>
      </c>
      <c r="BG22" s="39"/>
      <c r="BH22" s="39"/>
      <c r="BI22" s="39"/>
      <c r="BJ22" s="40"/>
      <c r="BK22" s="38" t="s">
        <v>37</v>
      </c>
      <c r="BL22" s="39"/>
      <c r="BM22" s="39"/>
      <c r="BN22" s="39"/>
      <c r="BO22" s="40"/>
      <c r="BP22" s="76">
        <f t="shared" ref="BP22" si="14">COUNTIF(H22:BO23,"○")</f>
        <v>2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4</v>
      </c>
      <c r="BW22" s="34"/>
      <c r="BX22" s="75"/>
      <c r="BY22" s="77">
        <f t="shared" ref="BY22" si="17">BP22*3+BS22</f>
        <v>7</v>
      </c>
      <c r="BZ22" s="78"/>
      <c r="CA22" s="79"/>
      <c r="CB22" s="74">
        <f t="shared" ref="CB22" si="18">SUM(H24,M24,R24,W24,AB24,AG24,AL24,AQ24,AV24,BA24,BF24,BK24)</f>
        <v>15</v>
      </c>
      <c r="CC22" s="34"/>
      <c r="CD22" s="34"/>
      <c r="CE22" s="34">
        <f t="shared" ref="CE22" si="19">SUM(K24,P24,U24,Z24,AE24,AJ24,AO24,AT24,AY24,BD24,BI24,BN24)</f>
        <v>13</v>
      </c>
      <c r="CF22" s="34"/>
      <c r="CG22" s="34"/>
      <c r="CH22" s="34">
        <f t="shared" ref="CH22" si="20">SUM(CB22-CE22)</f>
        <v>2</v>
      </c>
      <c r="CI22" s="34"/>
      <c r="CJ22" s="35"/>
      <c r="CK22" s="69"/>
      <c r="CL22" s="70"/>
      <c r="CM22" s="71"/>
      <c r="CN22" s="74">
        <v>4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 t="s">
        <v>9</v>
      </c>
      <c r="K24" s="26"/>
      <c r="L24" s="27"/>
      <c r="M24" s="28">
        <v>1</v>
      </c>
      <c r="N24" s="26"/>
      <c r="O24" s="26" t="s">
        <v>9</v>
      </c>
      <c r="P24" s="26">
        <v>2</v>
      </c>
      <c r="Q24" s="27"/>
      <c r="R24" s="28">
        <v>2</v>
      </c>
      <c r="S24" s="26"/>
      <c r="T24" s="26" t="s">
        <v>9</v>
      </c>
      <c r="U24" s="26">
        <v>3</v>
      </c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/>
      <c r="AH24" s="26"/>
      <c r="AI24" s="26" t="s">
        <v>9</v>
      </c>
      <c r="AJ24" s="26"/>
      <c r="AK24" s="27"/>
      <c r="AL24" s="28">
        <v>1</v>
      </c>
      <c r="AM24" s="26"/>
      <c r="AN24" s="26" t="s">
        <v>9</v>
      </c>
      <c r="AO24" s="26">
        <v>3</v>
      </c>
      <c r="AP24" s="27"/>
      <c r="AQ24" s="28"/>
      <c r="AR24" s="26"/>
      <c r="AS24" s="26" t="s">
        <v>9</v>
      </c>
      <c r="AT24" s="26"/>
      <c r="AU24" s="27"/>
      <c r="AV24" s="28"/>
      <c r="AW24" s="26"/>
      <c r="AX24" s="26" t="s">
        <v>9</v>
      </c>
      <c r="AY24" s="26"/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54</v>
      </c>
      <c r="C26" s="50"/>
      <c r="D26" s="50"/>
      <c r="E26" s="50"/>
      <c r="F26" s="50"/>
      <c r="G26" s="51"/>
      <c r="H26" s="39" t="s">
        <v>86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50</v>
      </c>
      <c r="S26" s="39"/>
      <c r="T26" s="39"/>
      <c r="U26" s="39"/>
      <c r="V26" s="40"/>
      <c r="W26" s="38" t="s">
        <v>57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 t="s">
        <v>93</v>
      </c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29</v>
      </c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 t="s">
        <v>74</v>
      </c>
      <c r="BL26" s="39"/>
      <c r="BM26" s="39"/>
      <c r="BN26" s="39"/>
      <c r="BO26" s="40"/>
      <c r="BP26" s="76">
        <f t="shared" ref="BP26" si="21">COUNTIF(H26:BO27,"○")</f>
        <v>1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5</v>
      </c>
      <c r="BZ26" s="78"/>
      <c r="CA26" s="79"/>
      <c r="CB26" s="74">
        <f t="shared" ref="CB26" si="25">SUM(H28,M28,R28,W28,AB28,AG28,AL28,AQ28,AV28,BA28,BF28,BK28)</f>
        <v>10</v>
      </c>
      <c r="CC26" s="34"/>
      <c r="CD26" s="34"/>
      <c r="CE26" s="34">
        <f t="shared" ref="CE26" si="26">SUM(K28,P28,U28,Z28,AE28,AJ28,AO28,AT28,AY28,BD28,BI28,BN28)</f>
        <v>17</v>
      </c>
      <c r="CF26" s="34"/>
      <c r="CG26" s="34"/>
      <c r="CH26" s="34">
        <f t="shared" ref="CH26" si="27">SUM(CB26-CE26)</f>
        <v>-7</v>
      </c>
      <c r="CI26" s="34"/>
      <c r="CJ26" s="35"/>
      <c r="CK26" s="69"/>
      <c r="CL26" s="70"/>
      <c r="CM26" s="71"/>
      <c r="CN26" s="74">
        <v>5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 t="s">
        <v>9</v>
      </c>
      <c r="K28" s="26">
        <v>5</v>
      </c>
      <c r="L28" s="27"/>
      <c r="M28" s="28"/>
      <c r="N28" s="26"/>
      <c r="O28" s="26" t="s">
        <v>9</v>
      </c>
      <c r="P28" s="26"/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>
        <v>2</v>
      </c>
      <c r="AH28" s="26"/>
      <c r="AI28" s="26" t="s">
        <v>9</v>
      </c>
      <c r="AJ28" s="26">
        <v>5</v>
      </c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/>
      <c r="AW28" s="26"/>
      <c r="AX28" s="26" t="s">
        <v>9</v>
      </c>
      <c r="AY28" s="26"/>
      <c r="AZ28" s="27"/>
      <c r="BA28" s="28"/>
      <c r="BB28" s="26"/>
      <c r="BC28" s="26" t="s">
        <v>9</v>
      </c>
      <c r="BD28" s="26"/>
      <c r="BE28" s="27"/>
      <c r="BF28" s="28"/>
      <c r="BG28" s="26"/>
      <c r="BH28" s="26" t="s">
        <v>9</v>
      </c>
      <c r="BI28" s="26"/>
      <c r="BJ28" s="27"/>
      <c r="BK28" s="28">
        <v>1</v>
      </c>
      <c r="BL28" s="26"/>
      <c r="BM28" s="26" t="s">
        <v>9</v>
      </c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/>
      <c r="X30" s="39"/>
      <c r="Y30" s="39"/>
      <c r="Z30" s="39"/>
      <c r="AA30" s="40"/>
      <c r="AB30" s="38" t="s">
        <v>94</v>
      </c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39</v>
      </c>
      <c r="AM30" s="39"/>
      <c r="AN30" s="39"/>
      <c r="AO30" s="39"/>
      <c r="AP30" s="40"/>
      <c r="AQ30" s="38" t="s">
        <v>36</v>
      </c>
      <c r="AR30" s="39"/>
      <c r="AS30" s="39"/>
      <c r="AT30" s="39"/>
      <c r="AU30" s="40"/>
      <c r="AV30" s="38" t="s">
        <v>47</v>
      </c>
      <c r="AW30" s="39"/>
      <c r="AX30" s="39"/>
      <c r="AY30" s="39"/>
      <c r="AZ30" s="40"/>
      <c r="BA30" s="38" t="s">
        <v>28</v>
      </c>
      <c r="BB30" s="39"/>
      <c r="BC30" s="39"/>
      <c r="BD30" s="39"/>
      <c r="BE30" s="40"/>
      <c r="BF30" s="38" t="s">
        <v>70</v>
      </c>
      <c r="BG30" s="39"/>
      <c r="BH30" s="39"/>
      <c r="BI30" s="39"/>
      <c r="BJ30" s="40"/>
      <c r="BK30" s="38"/>
      <c r="BL30" s="39"/>
      <c r="BM30" s="39"/>
      <c r="BN30" s="39"/>
      <c r="BO30" s="40"/>
      <c r="BP30" s="76">
        <f t="shared" ref="BP30" si="28">COUNTIF(H30:BO31,"○")</f>
        <v>6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18</v>
      </c>
      <c r="BZ30" s="78"/>
      <c r="CA30" s="79"/>
      <c r="CB30" s="74">
        <f t="shared" ref="CB30" si="32">SUM(H32,M32,R32,W32,AB32,AG32,AL32,AQ32,AV32,BA32,BF32,BK32)</f>
        <v>27</v>
      </c>
      <c r="CC30" s="34"/>
      <c r="CD30" s="34"/>
      <c r="CE30" s="34">
        <f t="shared" ref="CE30" si="33">SUM(K32,P32,U32,Z32,AE32,AJ32,AO32,AT32,AY32,BD32,BI32,BN32)</f>
        <v>9</v>
      </c>
      <c r="CF30" s="34"/>
      <c r="CG30" s="34"/>
      <c r="CH30" s="34">
        <f t="shared" ref="CH30" si="34">SUM(CB30-CE30)</f>
        <v>18</v>
      </c>
      <c r="CI30" s="34"/>
      <c r="CJ30" s="35"/>
      <c r="CK30" s="69"/>
      <c r="CL30" s="70"/>
      <c r="CM30" s="71"/>
      <c r="CN30" s="74">
        <v>5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/>
      <c r="N32" s="26"/>
      <c r="O32" s="26" t="s">
        <v>9</v>
      </c>
      <c r="P32" s="26"/>
      <c r="Q32" s="27"/>
      <c r="R32" s="28"/>
      <c r="S32" s="26"/>
      <c r="T32" s="26" t="s">
        <v>9</v>
      </c>
      <c r="U32" s="26"/>
      <c r="V32" s="27"/>
      <c r="W32" s="28"/>
      <c r="X32" s="26"/>
      <c r="Y32" s="26" t="s">
        <v>9</v>
      </c>
      <c r="Z32" s="26"/>
      <c r="AA32" s="27"/>
      <c r="AB32" s="28">
        <v>5</v>
      </c>
      <c r="AC32" s="26"/>
      <c r="AD32" s="26" t="s">
        <v>9</v>
      </c>
      <c r="AE32" s="26">
        <v>2</v>
      </c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>
        <v>6</v>
      </c>
      <c r="BG32" s="26"/>
      <c r="BH32" s="26" t="s">
        <v>9</v>
      </c>
      <c r="BI32" s="26">
        <v>1</v>
      </c>
      <c r="BJ32" s="27"/>
      <c r="BK32" s="28"/>
      <c r="BL32" s="26"/>
      <c r="BM32" s="26" t="s">
        <v>9</v>
      </c>
      <c r="BN32" s="26"/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27</v>
      </c>
      <c r="I34" s="39"/>
      <c r="J34" s="39"/>
      <c r="K34" s="39"/>
      <c r="L34" s="40"/>
      <c r="M34" s="38" t="s">
        <v>65</v>
      </c>
      <c r="N34" s="39"/>
      <c r="O34" s="39"/>
      <c r="P34" s="39"/>
      <c r="Q34" s="40"/>
      <c r="R34" s="38"/>
      <c r="S34" s="39"/>
      <c r="T34" s="39"/>
      <c r="U34" s="39"/>
      <c r="V34" s="40"/>
      <c r="W34" s="38" t="s">
        <v>85</v>
      </c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40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108</v>
      </c>
      <c r="AR34" s="39"/>
      <c r="AS34" s="39"/>
      <c r="AT34" s="39"/>
      <c r="AU34" s="40"/>
      <c r="AV34" s="38" t="s">
        <v>61</v>
      </c>
      <c r="AW34" s="39"/>
      <c r="AX34" s="39"/>
      <c r="AY34" s="39"/>
      <c r="AZ34" s="40"/>
      <c r="BA34" s="38" t="s">
        <v>70</v>
      </c>
      <c r="BB34" s="39"/>
      <c r="BC34" s="39"/>
      <c r="BD34" s="39"/>
      <c r="BE34" s="40"/>
      <c r="BF34" s="38"/>
      <c r="BG34" s="39"/>
      <c r="BH34" s="39"/>
      <c r="BI34" s="39"/>
      <c r="BJ34" s="40"/>
      <c r="BK34" s="38"/>
      <c r="BL34" s="39"/>
      <c r="BM34" s="39"/>
      <c r="BN34" s="39"/>
      <c r="BO34" s="40"/>
      <c r="BP34" s="76">
        <f t="shared" ref="BP34" si="35">COUNTIF(H34:BO35,"○")</f>
        <v>4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12</v>
      </c>
      <c r="BZ34" s="78"/>
      <c r="CA34" s="79"/>
      <c r="CB34" s="74">
        <f t="shared" ref="CB34" si="39">SUM(H36,M36,R36,W36,AB36,AG36,AL36,AQ36,AV36,BA36,BF36,BK36)</f>
        <v>20</v>
      </c>
      <c r="CC34" s="34"/>
      <c r="CD34" s="34"/>
      <c r="CE34" s="34">
        <f t="shared" ref="CE34" si="40">SUM(K36,P36,U36,Z36,AE36,AJ36,AO36,AT36,AY36,BD36,BI36,BN36)</f>
        <v>13</v>
      </c>
      <c r="CF34" s="34"/>
      <c r="CG34" s="34"/>
      <c r="CH34" s="34">
        <f t="shared" ref="CH34" si="41">SUM(CB34-CE34)</f>
        <v>7</v>
      </c>
      <c r="CI34" s="34"/>
      <c r="CJ34" s="35"/>
      <c r="CK34" s="69"/>
      <c r="CL34" s="70"/>
      <c r="CM34" s="71"/>
      <c r="CN34" s="74">
        <v>4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/>
      <c r="S36" s="26"/>
      <c r="T36" s="26" t="s">
        <v>9</v>
      </c>
      <c r="U36" s="26"/>
      <c r="V36" s="27"/>
      <c r="W36" s="28">
        <v>3</v>
      </c>
      <c r="X36" s="26"/>
      <c r="Y36" s="26" t="s">
        <v>9</v>
      </c>
      <c r="Z36" s="26">
        <v>1</v>
      </c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>
        <v>7</v>
      </c>
      <c r="AR36" s="26"/>
      <c r="AS36" s="26" t="s">
        <v>9</v>
      </c>
      <c r="AT36" s="26">
        <v>2</v>
      </c>
      <c r="AU36" s="27"/>
      <c r="AV36" s="28">
        <v>4</v>
      </c>
      <c r="AW36" s="26"/>
      <c r="AX36" s="26" t="s">
        <v>9</v>
      </c>
      <c r="AY36" s="26">
        <v>1</v>
      </c>
      <c r="AZ36" s="27"/>
      <c r="BA36" s="28">
        <v>4</v>
      </c>
      <c r="BB36" s="26"/>
      <c r="BC36" s="26" t="s">
        <v>9</v>
      </c>
      <c r="BD36" s="26">
        <v>0</v>
      </c>
      <c r="BE36" s="27"/>
      <c r="BF36" s="28"/>
      <c r="BG36" s="26"/>
      <c r="BH36" s="26" t="s">
        <v>9</v>
      </c>
      <c r="BI36" s="26"/>
      <c r="BJ36" s="27"/>
      <c r="BK36" s="28"/>
      <c r="BL36" s="26"/>
      <c r="BM36" s="26" t="s">
        <v>9</v>
      </c>
      <c r="BN36" s="26"/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 t="s">
        <v>75</v>
      </c>
      <c r="I38" s="39"/>
      <c r="J38" s="39"/>
      <c r="K38" s="39"/>
      <c r="L38" s="40"/>
      <c r="M38" s="38" t="s">
        <v>60</v>
      </c>
      <c r="N38" s="39"/>
      <c r="O38" s="39"/>
      <c r="P38" s="39"/>
      <c r="Q38" s="40"/>
      <c r="R38" s="38" t="s">
        <v>43</v>
      </c>
      <c r="S38" s="39"/>
      <c r="T38" s="39"/>
      <c r="U38" s="39"/>
      <c r="V38" s="40"/>
      <c r="W38" s="38"/>
      <c r="X38" s="39"/>
      <c r="Y38" s="39"/>
      <c r="Z38" s="39"/>
      <c r="AA38" s="40"/>
      <c r="AB38" s="38" t="s">
        <v>29</v>
      </c>
      <c r="AC38" s="39"/>
      <c r="AD38" s="39"/>
      <c r="AE38" s="39"/>
      <c r="AF38" s="40"/>
      <c r="AG38" s="38" t="s">
        <v>35</v>
      </c>
      <c r="AH38" s="39"/>
      <c r="AI38" s="39"/>
      <c r="AJ38" s="39"/>
      <c r="AK38" s="40"/>
      <c r="AL38" s="38" t="s">
        <v>109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89</v>
      </c>
      <c r="AW38" s="39"/>
      <c r="AX38" s="39"/>
      <c r="AY38" s="39"/>
      <c r="AZ38" s="40"/>
      <c r="BA38" s="38" t="s">
        <v>47</v>
      </c>
      <c r="BB38" s="39"/>
      <c r="BC38" s="39"/>
      <c r="BD38" s="39"/>
      <c r="BE38" s="40"/>
      <c r="BF38" s="38" t="s">
        <v>64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6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16</v>
      </c>
      <c r="CC38" s="34"/>
      <c r="CD38" s="34"/>
      <c r="CE38" s="34">
        <f t="shared" ref="CE38" si="47">SUM(K40,P40,U40,Z40,AE40,AJ40,AO40,AT40,AY40,BD40,BI40,BN40)</f>
        <v>29</v>
      </c>
      <c r="CF38" s="34"/>
      <c r="CG38" s="34"/>
      <c r="CH38" s="34">
        <f t="shared" ref="CH38" si="48">SUM(CB38-CE38)</f>
        <v>-13</v>
      </c>
      <c r="CI38" s="34"/>
      <c r="CJ38" s="35"/>
      <c r="CK38" s="69"/>
      <c r="CL38" s="70"/>
      <c r="CM38" s="71"/>
      <c r="CN38" s="74">
        <v>2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0</v>
      </c>
      <c r="I40" s="26"/>
      <c r="J40" s="26" t="s">
        <v>9</v>
      </c>
      <c r="K40" s="26">
        <v>6</v>
      </c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/>
      <c r="X40" s="26"/>
      <c r="Y40" s="26" t="s">
        <v>9</v>
      </c>
      <c r="Z40" s="26"/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>
        <v>2</v>
      </c>
      <c r="AM40" s="26"/>
      <c r="AN40" s="26" t="s">
        <v>9</v>
      </c>
      <c r="AO40" s="26">
        <v>7</v>
      </c>
      <c r="AP40" s="27"/>
      <c r="AQ40" s="28"/>
      <c r="AR40" s="26"/>
      <c r="AS40" s="26"/>
      <c r="AT40" s="26"/>
      <c r="AU40" s="27"/>
      <c r="AV40" s="28">
        <v>0</v>
      </c>
      <c r="AW40" s="26"/>
      <c r="AX40" s="26" t="s">
        <v>9</v>
      </c>
      <c r="AY40" s="26">
        <v>2</v>
      </c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/>
      <c r="BL40" s="26"/>
      <c r="BM40" s="26" t="s">
        <v>9</v>
      </c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46</v>
      </c>
      <c r="I42" s="39"/>
      <c r="J42" s="39"/>
      <c r="K42" s="39"/>
      <c r="L42" s="40"/>
      <c r="M42" s="38" t="s">
        <v>67</v>
      </c>
      <c r="N42" s="39"/>
      <c r="O42" s="39"/>
      <c r="P42" s="39"/>
      <c r="Q42" s="40"/>
      <c r="R42" s="38" t="s">
        <v>65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 t="s">
        <v>52</v>
      </c>
      <c r="AH42" s="39"/>
      <c r="AI42" s="39"/>
      <c r="AJ42" s="39"/>
      <c r="AK42" s="40"/>
      <c r="AL42" s="38" t="s">
        <v>60</v>
      </c>
      <c r="AM42" s="39"/>
      <c r="AN42" s="39"/>
      <c r="AO42" s="39"/>
      <c r="AP42" s="40"/>
      <c r="AQ42" s="38" t="s">
        <v>88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 t="s">
        <v>81</v>
      </c>
      <c r="BB42" s="39"/>
      <c r="BC42" s="39"/>
      <c r="BD42" s="39"/>
      <c r="BE42" s="40"/>
      <c r="BF42" s="38"/>
      <c r="BG42" s="39"/>
      <c r="BH42" s="39"/>
      <c r="BI42" s="39"/>
      <c r="BJ42" s="40"/>
      <c r="BK42" s="38" t="s">
        <v>100</v>
      </c>
      <c r="BL42" s="39"/>
      <c r="BM42" s="39"/>
      <c r="BN42" s="39"/>
      <c r="BO42" s="40"/>
      <c r="BP42" s="76">
        <f t="shared" ref="BP42" si="49">COUNTIF(H42:BO43,"○")</f>
        <v>2</v>
      </c>
      <c r="BQ42" s="34"/>
      <c r="BR42" s="34"/>
      <c r="BS42" s="34">
        <f t="shared" ref="BS42" si="50">COUNTIF(H42:BO43,"△")</f>
        <v>2</v>
      </c>
      <c r="BT42" s="34"/>
      <c r="BU42" s="34"/>
      <c r="BV42" s="34">
        <f t="shared" ref="BV42" si="51">COUNTIF(H42:BO43,"●")</f>
        <v>4</v>
      </c>
      <c r="BW42" s="34"/>
      <c r="BX42" s="75"/>
      <c r="BY42" s="77">
        <f t="shared" ref="BY42" si="52">BP42*3+BS42</f>
        <v>8</v>
      </c>
      <c r="BZ42" s="78"/>
      <c r="CA42" s="79"/>
      <c r="CB42" s="74">
        <f t="shared" ref="CB42" si="53">SUM(H44,M44,R44,W44,AB44,AG44,AL44,AQ44,AV44,BA44,BF44,BK44)</f>
        <v>19</v>
      </c>
      <c r="CC42" s="34"/>
      <c r="CD42" s="34"/>
      <c r="CE42" s="34">
        <f t="shared" ref="CE42" si="54">SUM(K44,P44,U44,Z44,AE44,AJ44,AO44,AT44,AY44,BD44,BI44,BN44)</f>
        <v>25</v>
      </c>
      <c r="CF42" s="34"/>
      <c r="CG42" s="34"/>
      <c r="CH42" s="34">
        <f t="shared" ref="CH42" si="55">SUM(CB42-CE42)</f>
        <v>-6</v>
      </c>
      <c r="CI42" s="34"/>
      <c r="CJ42" s="35"/>
      <c r="CK42" s="69"/>
      <c r="CL42" s="70"/>
      <c r="CM42" s="71"/>
      <c r="CN42" s="74">
        <v>3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>
        <v>1</v>
      </c>
      <c r="N44" s="26"/>
      <c r="O44" s="26" t="s">
        <v>9</v>
      </c>
      <c r="P44" s="26">
        <v>3</v>
      </c>
      <c r="Q44" s="27"/>
      <c r="R44" s="28">
        <v>2</v>
      </c>
      <c r="S44" s="26"/>
      <c r="T44" s="26" t="s">
        <v>9</v>
      </c>
      <c r="U44" s="26">
        <v>4</v>
      </c>
      <c r="V44" s="27"/>
      <c r="W44" s="28"/>
      <c r="X44" s="26"/>
      <c r="Y44" s="26" t="s">
        <v>9</v>
      </c>
      <c r="Z44" s="26"/>
      <c r="AA44" s="27"/>
      <c r="AB44" s="28"/>
      <c r="AC44" s="26"/>
      <c r="AD44" s="26" t="s">
        <v>9</v>
      </c>
      <c r="AE44" s="26"/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>
        <v>2</v>
      </c>
      <c r="AR44" s="26"/>
      <c r="AS44" s="26" t="s">
        <v>9</v>
      </c>
      <c r="AT44" s="26">
        <v>0</v>
      </c>
      <c r="AU44" s="27"/>
      <c r="AV44" s="28"/>
      <c r="AW44" s="26"/>
      <c r="AX44" s="26"/>
      <c r="AY44" s="26"/>
      <c r="AZ44" s="27"/>
      <c r="BA44" s="28">
        <v>6</v>
      </c>
      <c r="BB44" s="26"/>
      <c r="BC44" s="26" t="s">
        <v>9</v>
      </c>
      <c r="BD44" s="26">
        <v>0</v>
      </c>
      <c r="BE44" s="27"/>
      <c r="BF44" s="28"/>
      <c r="BG44" s="26"/>
      <c r="BH44" s="26" t="s">
        <v>9</v>
      </c>
      <c r="BI44" s="26"/>
      <c r="BJ44" s="27"/>
      <c r="BK44" s="28">
        <v>4</v>
      </c>
      <c r="BL44" s="26"/>
      <c r="BM44" s="26" t="s">
        <v>9</v>
      </c>
      <c r="BN44" s="26">
        <v>4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62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 t="s">
        <v>48</v>
      </c>
      <c r="N46" s="39"/>
      <c r="O46" s="39"/>
      <c r="P46" s="39"/>
      <c r="Q46" s="40"/>
      <c r="R46" s="38" t="s">
        <v>110</v>
      </c>
      <c r="S46" s="39"/>
      <c r="T46" s="39"/>
      <c r="U46" s="39"/>
      <c r="V46" s="40"/>
      <c r="W46" s="38" t="s">
        <v>63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27</v>
      </c>
      <c r="AH46" s="39"/>
      <c r="AI46" s="39"/>
      <c r="AJ46" s="39"/>
      <c r="AK46" s="40"/>
      <c r="AL46" s="38" t="s">
        <v>71</v>
      </c>
      <c r="AM46" s="39"/>
      <c r="AN46" s="39"/>
      <c r="AO46" s="39"/>
      <c r="AP46" s="40"/>
      <c r="AQ46" s="38" t="s">
        <v>51</v>
      </c>
      <c r="AR46" s="39"/>
      <c r="AS46" s="39"/>
      <c r="AT46" s="39"/>
      <c r="AU46" s="40"/>
      <c r="AV46" s="38" t="s">
        <v>80</v>
      </c>
      <c r="AW46" s="39"/>
      <c r="AX46" s="39"/>
      <c r="AY46" s="39"/>
      <c r="AZ46" s="40"/>
      <c r="BA46" s="38"/>
      <c r="BB46" s="39"/>
      <c r="BC46" s="39"/>
      <c r="BD46" s="39"/>
      <c r="BE46" s="40"/>
      <c r="BF46" s="38"/>
      <c r="BG46" s="39"/>
      <c r="BH46" s="39"/>
      <c r="BI46" s="39"/>
      <c r="BJ46" s="40"/>
      <c r="BK46" s="38" t="s">
        <v>39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2</v>
      </c>
      <c r="BT46" s="34"/>
      <c r="BU46" s="34"/>
      <c r="BV46" s="34">
        <f t="shared" ref="BV46" si="58">COUNTIF(H46:BO47,"●")</f>
        <v>5</v>
      </c>
      <c r="BW46" s="34"/>
      <c r="BX46" s="75"/>
      <c r="BY46" s="77">
        <f t="shared" ref="BY46" si="59">BP46*3+BS46</f>
        <v>5</v>
      </c>
      <c r="BZ46" s="78"/>
      <c r="CA46" s="79"/>
      <c r="CB46" s="74">
        <f t="shared" ref="CB46" si="60">SUM(H48,M48,R48,W48,AB48,AG48,AL48,AQ48,AV48,BA48,BF48,BK48)</f>
        <v>7</v>
      </c>
      <c r="CC46" s="34"/>
      <c r="CD46" s="34"/>
      <c r="CE46" s="34">
        <f t="shared" ref="CE46" si="61">SUM(K48,P48,U48,Z48,AE48,AJ48,AO48,AT48,AY48,BD48,BI48,BN48)</f>
        <v>30</v>
      </c>
      <c r="CF46" s="34"/>
      <c r="CG46" s="34"/>
      <c r="CH46" s="34">
        <f t="shared" ref="CH46" si="62">SUM(CB46-CE46)</f>
        <v>-23</v>
      </c>
      <c r="CI46" s="34"/>
      <c r="CJ46" s="35"/>
      <c r="CK46" s="69"/>
      <c r="CL46" s="70"/>
      <c r="CM46" s="71"/>
      <c r="CN46" s="74">
        <v>3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 t="s">
        <v>9</v>
      </c>
      <c r="K48" s="26"/>
      <c r="L48" s="27"/>
      <c r="M48" s="28">
        <v>0</v>
      </c>
      <c r="N48" s="26"/>
      <c r="O48" s="26" t="s">
        <v>9</v>
      </c>
      <c r="P48" s="26">
        <v>8</v>
      </c>
      <c r="Q48" s="27"/>
      <c r="R48" s="28">
        <v>0</v>
      </c>
      <c r="S48" s="26"/>
      <c r="T48" s="26" t="s">
        <v>9</v>
      </c>
      <c r="U48" s="26">
        <v>0</v>
      </c>
      <c r="V48" s="27"/>
      <c r="W48" s="28">
        <v>2</v>
      </c>
      <c r="X48" s="26"/>
      <c r="Y48" s="26" t="s">
        <v>9</v>
      </c>
      <c r="Z48" s="26">
        <v>2</v>
      </c>
      <c r="AA48" s="27"/>
      <c r="AB48" s="28"/>
      <c r="AC48" s="26"/>
      <c r="AD48" s="26" t="s">
        <v>9</v>
      </c>
      <c r="AE48" s="26"/>
      <c r="AF48" s="27"/>
      <c r="AG48" s="28">
        <v>1</v>
      </c>
      <c r="AH48" s="26"/>
      <c r="AI48" s="26" t="s">
        <v>9</v>
      </c>
      <c r="AJ48" s="26">
        <v>2</v>
      </c>
      <c r="AK48" s="27"/>
      <c r="AL48" s="28">
        <v>0</v>
      </c>
      <c r="AM48" s="26"/>
      <c r="AN48" s="26" t="s">
        <v>9</v>
      </c>
      <c r="AO48" s="26">
        <v>4</v>
      </c>
      <c r="AP48" s="27"/>
      <c r="AQ48" s="28">
        <v>0</v>
      </c>
      <c r="AR48" s="26"/>
      <c r="AS48" s="26" t="s">
        <v>9</v>
      </c>
      <c r="AT48" s="26">
        <v>5</v>
      </c>
      <c r="AU48" s="27"/>
      <c r="AV48" s="28">
        <v>0</v>
      </c>
      <c r="AW48" s="26"/>
      <c r="AX48" s="26" t="s">
        <v>9</v>
      </c>
      <c r="AY48" s="26">
        <v>6</v>
      </c>
      <c r="AZ48" s="27"/>
      <c r="BA48" s="28"/>
      <c r="BB48" s="26"/>
      <c r="BC48" s="26"/>
      <c r="BD48" s="26"/>
      <c r="BE48" s="27"/>
      <c r="BF48" s="28"/>
      <c r="BG48" s="26"/>
      <c r="BH48" s="26" t="s">
        <v>9</v>
      </c>
      <c r="BI48" s="26"/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22</v>
      </c>
      <c r="C50" s="50"/>
      <c r="D50" s="50"/>
      <c r="E50" s="50"/>
      <c r="F50" s="50"/>
      <c r="G50" s="51"/>
      <c r="H50" s="38" t="s">
        <v>56</v>
      </c>
      <c r="I50" s="39"/>
      <c r="J50" s="39"/>
      <c r="K50" s="39"/>
      <c r="L50" s="40"/>
      <c r="M50" s="38" t="s">
        <v>44</v>
      </c>
      <c r="N50" s="39"/>
      <c r="O50" s="39"/>
      <c r="P50" s="39"/>
      <c r="Q50" s="40"/>
      <c r="R50" s="38" t="s">
        <v>79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/>
      <c r="AC50" s="39"/>
      <c r="AD50" s="39"/>
      <c r="AE50" s="39"/>
      <c r="AF50" s="40"/>
      <c r="AG50" s="38" t="s">
        <v>71</v>
      </c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65</v>
      </c>
      <c r="AR50" s="39"/>
      <c r="AS50" s="39"/>
      <c r="AT50" s="39"/>
      <c r="AU50" s="40"/>
      <c r="AV50" s="38"/>
      <c r="AW50" s="39"/>
      <c r="AX50" s="39"/>
      <c r="AY50" s="39"/>
      <c r="AZ50" s="40"/>
      <c r="BA50" s="38"/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6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4</v>
      </c>
      <c r="CC50" s="34"/>
      <c r="CD50" s="34"/>
      <c r="CE50" s="34">
        <f t="shared" ref="CE50" si="68">SUM(K52,P52,U52,Z52,AE52,AJ52,AO52,AT52,AY52,BD52,BI52,BN52)</f>
        <v>26</v>
      </c>
      <c r="CF50" s="34"/>
      <c r="CG50" s="34"/>
      <c r="CH50" s="34">
        <f t="shared" ref="CH50" si="69">SUM(CB50-CE50)</f>
        <v>-22</v>
      </c>
      <c r="CI50" s="34"/>
      <c r="CJ50" s="35"/>
      <c r="CK50" s="69"/>
      <c r="CL50" s="70"/>
      <c r="CM50" s="71"/>
      <c r="CN50" s="74">
        <v>5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>
        <v>0</v>
      </c>
      <c r="S52" s="26"/>
      <c r="T52" s="26" t="s">
        <v>9</v>
      </c>
      <c r="U52" s="26">
        <v>4</v>
      </c>
      <c r="V52" s="27"/>
      <c r="W52" s="28">
        <v>0</v>
      </c>
      <c r="X52" s="26"/>
      <c r="Y52" s="26" t="s">
        <v>9</v>
      </c>
      <c r="Z52" s="26">
        <v>5</v>
      </c>
      <c r="AA52" s="27"/>
      <c r="AB52" s="28"/>
      <c r="AC52" s="26"/>
      <c r="AD52" s="26" t="s">
        <v>9</v>
      </c>
      <c r="AE52" s="26"/>
      <c r="AF52" s="27"/>
      <c r="AG52" s="28">
        <v>1</v>
      </c>
      <c r="AH52" s="26"/>
      <c r="AI52" s="26" t="s">
        <v>9</v>
      </c>
      <c r="AJ52" s="26">
        <v>6</v>
      </c>
      <c r="AK52" s="27"/>
      <c r="AL52" s="28"/>
      <c r="AM52" s="26"/>
      <c r="AN52" s="26" t="s">
        <v>9</v>
      </c>
      <c r="AO52" s="26"/>
      <c r="AP52" s="27"/>
      <c r="AQ52" s="28">
        <v>1</v>
      </c>
      <c r="AR52" s="26"/>
      <c r="AS52" s="26" t="s">
        <v>9</v>
      </c>
      <c r="AT52" s="26">
        <v>3</v>
      </c>
      <c r="AU52" s="27"/>
      <c r="AV52" s="28"/>
      <c r="AW52" s="26"/>
      <c r="AX52" s="26" t="s">
        <v>9</v>
      </c>
      <c r="AY52" s="26"/>
      <c r="AZ52" s="27"/>
      <c r="BA52" s="28"/>
      <c r="BB52" s="26"/>
      <c r="BC52" s="26" t="s">
        <v>9</v>
      </c>
      <c r="BD52" s="26"/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23</v>
      </c>
      <c r="C54" s="50"/>
      <c r="D54" s="50"/>
      <c r="E54" s="50"/>
      <c r="F54" s="50"/>
      <c r="G54" s="51"/>
      <c r="H54" s="38" t="s">
        <v>93</v>
      </c>
      <c r="I54" s="39"/>
      <c r="J54" s="39"/>
      <c r="K54" s="39"/>
      <c r="L54" s="40"/>
      <c r="M54" s="38" t="s">
        <v>79</v>
      </c>
      <c r="N54" s="39"/>
      <c r="O54" s="39"/>
      <c r="P54" s="39"/>
      <c r="Q54" s="40"/>
      <c r="R54" s="38" t="s">
        <v>31</v>
      </c>
      <c r="S54" s="39"/>
      <c r="T54" s="39"/>
      <c r="U54" s="39"/>
      <c r="V54" s="40"/>
      <c r="W54" s="38" t="s">
        <v>38</v>
      </c>
      <c r="X54" s="39"/>
      <c r="Y54" s="39"/>
      <c r="Z54" s="39"/>
      <c r="AA54" s="40"/>
      <c r="AB54" s="38" t="s">
        <v>73</v>
      </c>
      <c r="AC54" s="39"/>
      <c r="AD54" s="39"/>
      <c r="AE54" s="39"/>
      <c r="AF54" s="40"/>
      <c r="AG54" s="38"/>
      <c r="AH54" s="39"/>
      <c r="AI54" s="39"/>
      <c r="AJ54" s="39"/>
      <c r="AK54" s="40"/>
      <c r="AL54" s="38"/>
      <c r="AM54" s="39"/>
      <c r="AN54" s="39"/>
      <c r="AO54" s="39"/>
      <c r="AP54" s="40"/>
      <c r="AQ54" s="38"/>
      <c r="AR54" s="39"/>
      <c r="AS54" s="39"/>
      <c r="AT54" s="39"/>
      <c r="AU54" s="40"/>
      <c r="AV54" s="38" t="s">
        <v>101</v>
      </c>
      <c r="AW54" s="39"/>
      <c r="AX54" s="39"/>
      <c r="AY54" s="39"/>
      <c r="AZ54" s="40"/>
      <c r="BA54" s="38" t="s">
        <v>41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2</v>
      </c>
      <c r="BT54" s="34"/>
      <c r="BU54" s="34"/>
      <c r="BV54" s="34">
        <f t="shared" ref="BV54" si="72">COUNTIF(H54:BO55,"●")</f>
        <v>5</v>
      </c>
      <c r="BW54" s="34"/>
      <c r="BX54" s="75"/>
      <c r="BY54" s="77">
        <f t="shared" ref="BY54" si="73">BP54*3+BS54</f>
        <v>2</v>
      </c>
      <c r="BZ54" s="78"/>
      <c r="CA54" s="79"/>
      <c r="CB54" s="74">
        <f t="shared" ref="CB54" si="74">SUM(H56,M56,R56,W56,AB56,AG56,AL56,AQ56,AV56,BA56,BF56,BK56)</f>
        <v>9</v>
      </c>
      <c r="CC54" s="34"/>
      <c r="CD54" s="34"/>
      <c r="CE54" s="34">
        <f t="shared" ref="CE54" si="75">SUM(K56,P56,U56,Z56,AE56,AJ56,AO56,AT56,AY56,BD56,BI56,BN56)</f>
        <v>28</v>
      </c>
      <c r="CF54" s="34"/>
      <c r="CG54" s="34"/>
      <c r="CH54" s="34">
        <f t="shared" ref="CH54" si="76">SUM(CB54-CE54)</f>
        <v>-19</v>
      </c>
      <c r="CI54" s="34"/>
      <c r="CJ54" s="35"/>
      <c r="CK54" s="69"/>
      <c r="CL54" s="70"/>
      <c r="CM54" s="71"/>
      <c r="CN54" s="74">
        <v>4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0</v>
      </c>
      <c r="I56" s="26"/>
      <c r="J56" s="26" t="s">
        <v>9</v>
      </c>
      <c r="K56" s="26">
        <v>6</v>
      </c>
      <c r="L56" s="27"/>
      <c r="M56" s="28">
        <v>0</v>
      </c>
      <c r="N56" s="26"/>
      <c r="O56" s="26" t="s">
        <v>9</v>
      </c>
      <c r="P56" s="26">
        <v>7</v>
      </c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>
        <v>1</v>
      </c>
      <c r="AC56" s="26"/>
      <c r="AD56" s="26" t="s">
        <v>9</v>
      </c>
      <c r="AE56" s="26">
        <v>1</v>
      </c>
      <c r="AF56" s="27"/>
      <c r="AG56" s="28"/>
      <c r="AH56" s="26"/>
      <c r="AI56" s="26" t="s">
        <v>9</v>
      </c>
      <c r="AJ56" s="26"/>
      <c r="AK56" s="27"/>
      <c r="AL56" s="28"/>
      <c r="AM56" s="26"/>
      <c r="AN56" s="26" t="s">
        <v>9</v>
      </c>
      <c r="AO56" s="26"/>
      <c r="AP56" s="27"/>
      <c r="AQ56" s="28"/>
      <c r="AR56" s="26"/>
      <c r="AS56" s="26" t="s">
        <v>9</v>
      </c>
      <c r="AT56" s="26"/>
      <c r="AU56" s="27"/>
      <c r="AV56" s="28">
        <v>4</v>
      </c>
      <c r="AW56" s="26"/>
      <c r="AX56" s="26" t="s">
        <v>9</v>
      </c>
      <c r="AY56" s="26">
        <v>4</v>
      </c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10</v>
      </c>
      <c r="AF59" s="116"/>
      <c r="AG59" s="116" t="s">
        <v>13</v>
      </c>
      <c r="AH59" s="116"/>
      <c r="AI59" s="116">
        <v>15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>
        <v>10</v>
      </c>
      <c r="BH59" s="116"/>
      <c r="BI59" s="116" t="s">
        <v>13</v>
      </c>
      <c r="BJ59" s="116"/>
      <c r="BK59" s="116">
        <v>15</v>
      </c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58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 t="s">
        <v>69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97" t="s">
        <v>17</v>
      </c>
      <c r="Y65" s="98"/>
      <c r="Z65" s="98"/>
      <c r="AA65" s="98"/>
      <c r="AB65" s="98"/>
      <c r="AC65" s="98"/>
      <c r="AD65" s="99"/>
      <c r="AE65" s="106">
        <v>2</v>
      </c>
      <c r="AF65" s="107"/>
      <c r="AG65" s="108"/>
      <c r="AH65" s="106">
        <v>1</v>
      </c>
      <c r="AI65" s="108"/>
      <c r="AJ65" s="106" t="s">
        <v>10</v>
      </c>
      <c r="AK65" s="107"/>
      <c r="AL65" s="101"/>
      <c r="AM65" s="100">
        <v>1</v>
      </c>
      <c r="AN65" s="101"/>
      <c r="AO65" s="115">
        <v>1</v>
      </c>
      <c r="AP65" s="98"/>
      <c r="AQ65" s="99"/>
      <c r="AR65" s="115" t="s">
        <v>96</v>
      </c>
      <c r="AS65" s="98"/>
      <c r="AT65" s="98"/>
      <c r="AU65" s="98"/>
      <c r="AV65" s="98"/>
      <c r="AW65" s="98"/>
      <c r="AX65" s="99"/>
      <c r="AY65" s="4"/>
      <c r="AZ65" s="97" t="s">
        <v>103</v>
      </c>
      <c r="BA65" s="98"/>
      <c r="BB65" s="98"/>
      <c r="BC65" s="98"/>
      <c r="BD65" s="98"/>
      <c r="BE65" s="98"/>
      <c r="BF65" s="99"/>
      <c r="BG65" s="106">
        <v>7</v>
      </c>
      <c r="BH65" s="107"/>
      <c r="BI65" s="108"/>
      <c r="BJ65" s="106">
        <v>4</v>
      </c>
      <c r="BK65" s="108"/>
      <c r="BL65" s="106" t="s">
        <v>10</v>
      </c>
      <c r="BM65" s="107"/>
      <c r="BN65" s="101"/>
      <c r="BO65" s="100">
        <v>1</v>
      </c>
      <c r="BP65" s="101"/>
      <c r="BQ65" s="115">
        <v>2</v>
      </c>
      <c r="BR65" s="98"/>
      <c r="BS65" s="99"/>
      <c r="BT65" s="115" t="s">
        <v>72</v>
      </c>
      <c r="BU65" s="98"/>
      <c r="BV65" s="98"/>
      <c r="BW65" s="98"/>
      <c r="BX65" s="98"/>
      <c r="BY65" s="98"/>
      <c r="BZ65" s="99"/>
    </row>
    <row r="66" spans="24:78" ht="6.95" customHeight="1" x14ac:dyDescent="0.15">
      <c r="X66" s="97"/>
      <c r="Y66" s="98"/>
      <c r="Z66" s="98"/>
      <c r="AA66" s="98"/>
      <c r="AB66" s="98"/>
      <c r="AC66" s="98"/>
      <c r="AD66" s="99"/>
      <c r="AE66" s="109"/>
      <c r="AF66" s="110"/>
      <c r="AG66" s="111"/>
      <c r="AH66" s="109"/>
      <c r="AI66" s="111"/>
      <c r="AJ66" s="109"/>
      <c r="AK66" s="110"/>
      <c r="AL66" s="103"/>
      <c r="AM66" s="102"/>
      <c r="AN66" s="103"/>
      <c r="AO66" s="115"/>
      <c r="AP66" s="98"/>
      <c r="AQ66" s="99"/>
      <c r="AR66" s="115"/>
      <c r="AS66" s="98"/>
      <c r="AT66" s="98"/>
      <c r="AU66" s="98"/>
      <c r="AV66" s="98"/>
      <c r="AW66" s="98"/>
      <c r="AX66" s="99"/>
      <c r="AY66" s="4"/>
      <c r="AZ66" s="97"/>
      <c r="BA66" s="98"/>
      <c r="BB66" s="98"/>
      <c r="BC66" s="98"/>
      <c r="BD66" s="98"/>
      <c r="BE66" s="98"/>
      <c r="BF66" s="99"/>
      <c r="BG66" s="109"/>
      <c r="BH66" s="110"/>
      <c r="BI66" s="111"/>
      <c r="BJ66" s="109"/>
      <c r="BK66" s="111"/>
      <c r="BL66" s="109"/>
      <c r="BM66" s="110"/>
      <c r="BN66" s="103"/>
      <c r="BO66" s="102"/>
      <c r="BP66" s="103"/>
      <c r="BQ66" s="115"/>
      <c r="BR66" s="98"/>
      <c r="BS66" s="99"/>
      <c r="BT66" s="115"/>
      <c r="BU66" s="98"/>
      <c r="BV66" s="98"/>
      <c r="BW66" s="98"/>
      <c r="BX66" s="98"/>
      <c r="BY66" s="98"/>
      <c r="BZ66" s="99"/>
    </row>
    <row r="67" spans="24:78" ht="6.95" customHeight="1" x14ac:dyDescent="0.15">
      <c r="X67" s="97"/>
      <c r="Y67" s="98"/>
      <c r="Z67" s="98"/>
      <c r="AA67" s="98"/>
      <c r="AB67" s="98"/>
      <c r="AC67" s="98"/>
      <c r="AD67" s="99"/>
      <c r="AE67" s="109"/>
      <c r="AF67" s="110"/>
      <c r="AG67" s="111"/>
      <c r="AH67" s="109">
        <v>1</v>
      </c>
      <c r="AI67" s="111"/>
      <c r="AJ67" s="109" t="s">
        <v>11</v>
      </c>
      <c r="AK67" s="110"/>
      <c r="AL67" s="103"/>
      <c r="AM67" s="102">
        <v>0</v>
      </c>
      <c r="AN67" s="103"/>
      <c r="AO67" s="115"/>
      <c r="AP67" s="98"/>
      <c r="AQ67" s="99"/>
      <c r="AR67" s="115"/>
      <c r="AS67" s="98"/>
      <c r="AT67" s="98"/>
      <c r="AU67" s="98"/>
      <c r="AV67" s="98"/>
      <c r="AW67" s="98"/>
      <c r="AX67" s="99"/>
      <c r="AY67" s="4"/>
      <c r="AZ67" s="97"/>
      <c r="BA67" s="98"/>
      <c r="BB67" s="98"/>
      <c r="BC67" s="98"/>
      <c r="BD67" s="98"/>
      <c r="BE67" s="98"/>
      <c r="BF67" s="99"/>
      <c r="BG67" s="109"/>
      <c r="BH67" s="110"/>
      <c r="BI67" s="111"/>
      <c r="BJ67" s="109">
        <v>3</v>
      </c>
      <c r="BK67" s="111"/>
      <c r="BL67" s="109" t="s">
        <v>11</v>
      </c>
      <c r="BM67" s="110"/>
      <c r="BN67" s="103"/>
      <c r="BO67" s="102">
        <v>1</v>
      </c>
      <c r="BP67" s="103"/>
      <c r="BQ67" s="115"/>
      <c r="BR67" s="98"/>
      <c r="BS67" s="99"/>
      <c r="BT67" s="115"/>
      <c r="BU67" s="98"/>
      <c r="BV67" s="98"/>
      <c r="BW67" s="98"/>
      <c r="BX67" s="98"/>
      <c r="BY67" s="98"/>
      <c r="BZ67" s="99"/>
    </row>
    <row r="68" spans="24:78" ht="6.95" customHeight="1" x14ac:dyDescent="0.15">
      <c r="X68" s="97"/>
      <c r="Y68" s="98"/>
      <c r="Z68" s="98"/>
      <c r="AA68" s="98"/>
      <c r="AB68" s="98"/>
      <c r="AC68" s="98"/>
      <c r="AD68" s="99"/>
      <c r="AE68" s="112"/>
      <c r="AF68" s="113"/>
      <c r="AG68" s="114"/>
      <c r="AH68" s="112"/>
      <c r="AI68" s="114"/>
      <c r="AJ68" s="112"/>
      <c r="AK68" s="113"/>
      <c r="AL68" s="105"/>
      <c r="AM68" s="104"/>
      <c r="AN68" s="105"/>
      <c r="AO68" s="115"/>
      <c r="AP68" s="98"/>
      <c r="AQ68" s="99"/>
      <c r="AR68" s="115"/>
      <c r="AS68" s="98"/>
      <c r="AT68" s="98"/>
      <c r="AU68" s="98"/>
      <c r="AV68" s="98"/>
      <c r="AW68" s="98"/>
      <c r="AX68" s="99"/>
      <c r="AY68" s="4"/>
      <c r="AZ68" s="97"/>
      <c r="BA68" s="98"/>
      <c r="BB68" s="98"/>
      <c r="BC68" s="98"/>
      <c r="BD68" s="98"/>
      <c r="BE68" s="98"/>
      <c r="BF68" s="99"/>
      <c r="BG68" s="112"/>
      <c r="BH68" s="113"/>
      <c r="BI68" s="114"/>
      <c r="BJ68" s="112"/>
      <c r="BK68" s="114"/>
      <c r="BL68" s="112"/>
      <c r="BM68" s="113"/>
      <c r="BN68" s="105"/>
      <c r="BO68" s="104"/>
      <c r="BP68" s="105"/>
      <c r="BQ68" s="115"/>
      <c r="BR68" s="98"/>
      <c r="BS68" s="99"/>
      <c r="BT68" s="115"/>
      <c r="BU68" s="98"/>
      <c r="BV68" s="98"/>
      <c r="BW68" s="98"/>
      <c r="BX68" s="98"/>
      <c r="BY68" s="98"/>
      <c r="BZ68" s="99"/>
    </row>
    <row r="69" spans="24:78" ht="6.95" customHeight="1" x14ac:dyDescent="0.15">
      <c r="X69" s="97" t="s">
        <v>87</v>
      </c>
      <c r="Y69" s="98"/>
      <c r="Z69" s="98"/>
      <c r="AA69" s="98"/>
      <c r="AB69" s="98"/>
      <c r="AC69" s="98"/>
      <c r="AD69" s="99"/>
      <c r="AE69" s="106">
        <v>4</v>
      </c>
      <c r="AF69" s="107"/>
      <c r="AG69" s="101"/>
      <c r="AH69" s="100">
        <v>1</v>
      </c>
      <c r="AI69" s="107"/>
      <c r="AJ69" s="106" t="s">
        <v>10</v>
      </c>
      <c r="AK69" s="107"/>
      <c r="AL69" s="101"/>
      <c r="AM69" s="107">
        <v>2</v>
      </c>
      <c r="AN69" s="108"/>
      <c r="AO69" s="97">
        <v>4</v>
      </c>
      <c r="AP69" s="98"/>
      <c r="AQ69" s="99"/>
      <c r="AR69" s="106" t="s">
        <v>97</v>
      </c>
      <c r="AS69" s="107"/>
      <c r="AT69" s="107"/>
      <c r="AU69" s="107"/>
      <c r="AV69" s="107"/>
      <c r="AW69" s="107"/>
      <c r="AX69" s="101"/>
      <c r="AY69" s="4"/>
      <c r="AZ69" s="106" t="s">
        <v>106</v>
      </c>
      <c r="BA69" s="107"/>
      <c r="BB69" s="107"/>
      <c r="BC69" s="107"/>
      <c r="BD69" s="107"/>
      <c r="BE69" s="107"/>
      <c r="BF69" s="108"/>
      <c r="BG69" s="106">
        <v>0</v>
      </c>
      <c r="BH69" s="107"/>
      <c r="BI69" s="101"/>
      <c r="BJ69" s="100">
        <v>0</v>
      </c>
      <c r="BK69" s="107"/>
      <c r="BL69" s="106" t="s">
        <v>10</v>
      </c>
      <c r="BM69" s="107"/>
      <c r="BN69" s="101"/>
      <c r="BO69" s="107">
        <v>0</v>
      </c>
      <c r="BP69" s="108"/>
      <c r="BQ69" s="97">
        <v>0</v>
      </c>
      <c r="BR69" s="98"/>
      <c r="BS69" s="99"/>
      <c r="BT69" s="106" t="s">
        <v>62</v>
      </c>
      <c r="BU69" s="107"/>
      <c r="BV69" s="107"/>
      <c r="BW69" s="107"/>
      <c r="BX69" s="107"/>
      <c r="BY69" s="107"/>
      <c r="BZ69" s="101"/>
    </row>
    <row r="70" spans="24:78" ht="6.95" customHeight="1" x14ac:dyDescent="0.15">
      <c r="X70" s="97"/>
      <c r="Y70" s="98"/>
      <c r="Z70" s="98"/>
      <c r="AA70" s="98"/>
      <c r="AB70" s="98"/>
      <c r="AC70" s="98"/>
      <c r="AD70" s="99"/>
      <c r="AE70" s="109"/>
      <c r="AF70" s="110"/>
      <c r="AG70" s="103"/>
      <c r="AH70" s="102"/>
      <c r="AI70" s="110"/>
      <c r="AJ70" s="109"/>
      <c r="AK70" s="110"/>
      <c r="AL70" s="103"/>
      <c r="AM70" s="110"/>
      <c r="AN70" s="111"/>
      <c r="AO70" s="97"/>
      <c r="AP70" s="98"/>
      <c r="AQ70" s="99"/>
      <c r="AR70" s="109"/>
      <c r="AS70" s="110"/>
      <c r="AT70" s="110"/>
      <c r="AU70" s="110"/>
      <c r="AV70" s="110"/>
      <c r="AW70" s="110"/>
      <c r="AX70" s="103"/>
      <c r="AY70" s="4"/>
      <c r="AZ70" s="109"/>
      <c r="BA70" s="110"/>
      <c r="BB70" s="110"/>
      <c r="BC70" s="110"/>
      <c r="BD70" s="110"/>
      <c r="BE70" s="110"/>
      <c r="BF70" s="111"/>
      <c r="BG70" s="109"/>
      <c r="BH70" s="110"/>
      <c r="BI70" s="103"/>
      <c r="BJ70" s="102"/>
      <c r="BK70" s="110"/>
      <c r="BL70" s="109"/>
      <c r="BM70" s="110"/>
      <c r="BN70" s="103"/>
      <c r="BO70" s="110"/>
      <c r="BP70" s="111"/>
      <c r="BQ70" s="97"/>
      <c r="BR70" s="98"/>
      <c r="BS70" s="99"/>
      <c r="BT70" s="109"/>
      <c r="BU70" s="110"/>
      <c r="BV70" s="110"/>
      <c r="BW70" s="110"/>
      <c r="BX70" s="110"/>
      <c r="BY70" s="110"/>
      <c r="BZ70" s="103"/>
    </row>
    <row r="71" spans="24:78" ht="6.95" customHeight="1" x14ac:dyDescent="0.15">
      <c r="X71" s="97"/>
      <c r="Y71" s="98"/>
      <c r="Z71" s="98"/>
      <c r="AA71" s="98"/>
      <c r="AB71" s="98"/>
      <c r="AC71" s="98"/>
      <c r="AD71" s="99"/>
      <c r="AE71" s="109"/>
      <c r="AF71" s="110"/>
      <c r="AG71" s="103"/>
      <c r="AH71" s="102">
        <v>3</v>
      </c>
      <c r="AI71" s="110"/>
      <c r="AJ71" s="109" t="s">
        <v>11</v>
      </c>
      <c r="AK71" s="110"/>
      <c r="AL71" s="103"/>
      <c r="AM71" s="110">
        <v>2</v>
      </c>
      <c r="AN71" s="111"/>
      <c r="AO71" s="97"/>
      <c r="AP71" s="98"/>
      <c r="AQ71" s="99"/>
      <c r="AR71" s="109"/>
      <c r="AS71" s="110"/>
      <c r="AT71" s="110"/>
      <c r="AU71" s="110"/>
      <c r="AV71" s="110"/>
      <c r="AW71" s="110"/>
      <c r="AX71" s="103"/>
      <c r="AY71" s="4"/>
      <c r="AZ71" s="109"/>
      <c r="BA71" s="110"/>
      <c r="BB71" s="110"/>
      <c r="BC71" s="110"/>
      <c r="BD71" s="110"/>
      <c r="BE71" s="110"/>
      <c r="BF71" s="111"/>
      <c r="BG71" s="109"/>
      <c r="BH71" s="110"/>
      <c r="BI71" s="103"/>
      <c r="BJ71" s="102">
        <v>0</v>
      </c>
      <c r="BK71" s="110"/>
      <c r="BL71" s="109" t="s">
        <v>11</v>
      </c>
      <c r="BM71" s="110"/>
      <c r="BN71" s="103"/>
      <c r="BO71" s="110">
        <v>0</v>
      </c>
      <c r="BP71" s="111"/>
      <c r="BQ71" s="97"/>
      <c r="BR71" s="98"/>
      <c r="BS71" s="99"/>
      <c r="BT71" s="109"/>
      <c r="BU71" s="110"/>
      <c r="BV71" s="110"/>
      <c r="BW71" s="110"/>
      <c r="BX71" s="110"/>
      <c r="BY71" s="110"/>
      <c r="BZ71" s="103"/>
    </row>
    <row r="72" spans="24:78" ht="6.95" customHeight="1" x14ac:dyDescent="0.15">
      <c r="X72" s="97"/>
      <c r="Y72" s="98"/>
      <c r="Z72" s="98"/>
      <c r="AA72" s="98"/>
      <c r="AB72" s="98"/>
      <c r="AC72" s="98"/>
      <c r="AD72" s="99"/>
      <c r="AE72" s="112"/>
      <c r="AF72" s="113"/>
      <c r="AG72" s="105"/>
      <c r="AH72" s="104"/>
      <c r="AI72" s="113"/>
      <c r="AJ72" s="112"/>
      <c r="AK72" s="113"/>
      <c r="AL72" s="105"/>
      <c r="AM72" s="113"/>
      <c r="AN72" s="114"/>
      <c r="AO72" s="97"/>
      <c r="AP72" s="98"/>
      <c r="AQ72" s="99"/>
      <c r="AR72" s="112"/>
      <c r="AS72" s="113"/>
      <c r="AT72" s="113"/>
      <c r="AU72" s="113"/>
      <c r="AV72" s="113"/>
      <c r="AW72" s="113"/>
      <c r="AX72" s="105"/>
      <c r="AY72" s="4"/>
      <c r="AZ72" s="112"/>
      <c r="BA72" s="113"/>
      <c r="BB72" s="113"/>
      <c r="BC72" s="113"/>
      <c r="BD72" s="113"/>
      <c r="BE72" s="113"/>
      <c r="BF72" s="114"/>
      <c r="BG72" s="112"/>
      <c r="BH72" s="113"/>
      <c r="BI72" s="105"/>
      <c r="BJ72" s="104"/>
      <c r="BK72" s="113"/>
      <c r="BL72" s="112"/>
      <c r="BM72" s="113"/>
      <c r="BN72" s="105"/>
      <c r="BO72" s="113"/>
      <c r="BP72" s="114"/>
      <c r="BQ72" s="97"/>
      <c r="BR72" s="98"/>
      <c r="BS72" s="99"/>
      <c r="BT72" s="112"/>
      <c r="BU72" s="113"/>
      <c r="BV72" s="113"/>
      <c r="BW72" s="113"/>
      <c r="BX72" s="113"/>
      <c r="BY72" s="113"/>
      <c r="BZ72" s="105"/>
    </row>
    <row r="73" spans="24:78" ht="6.95" customHeight="1" x14ac:dyDescent="0.15">
      <c r="X73" s="106"/>
      <c r="Y73" s="107"/>
      <c r="Z73" s="107"/>
      <c r="AA73" s="107"/>
      <c r="AB73" s="107"/>
      <c r="AC73" s="107"/>
      <c r="AD73" s="108"/>
      <c r="AE73" s="106"/>
      <c r="AF73" s="107"/>
      <c r="AG73" s="101"/>
      <c r="AH73" s="100"/>
      <c r="AI73" s="107"/>
      <c r="AJ73" s="106" t="s">
        <v>10</v>
      </c>
      <c r="AK73" s="107"/>
      <c r="AL73" s="101"/>
      <c r="AM73" s="107"/>
      <c r="AN73" s="108"/>
      <c r="AO73" s="97"/>
      <c r="AP73" s="98"/>
      <c r="AQ73" s="99"/>
      <c r="AR73" s="115"/>
      <c r="AS73" s="98"/>
      <c r="AT73" s="98"/>
      <c r="AU73" s="98"/>
      <c r="AV73" s="98"/>
      <c r="AW73" s="98"/>
      <c r="AX73" s="99"/>
      <c r="AY73" s="4"/>
      <c r="AZ73" s="106"/>
      <c r="BA73" s="107"/>
      <c r="BB73" s="107"/>
      <c r="BC73" s="107"/>
      <c r="BD73" s="107"/>
      <c r="BE73" s="107"/>
      <c r="BF73" s="108"/>
      <c r="BG73" s="106"/>
      <c r="BH73" s="107"/>
      <c r="BI73" s="101"/>
      <c r="BJ73" s="100"/>
      <c r="BK73" s="107"/>
      <c r="BL73" s="106" t="s">
        <v>10</v>
      </c>
      <c r="BM73" s="107"/>
      <c r="BN73" s="101"/>
      <c r="BO73" s="107"/>
      <c r="BP73" s="108"/>
      <c r="BQ73" s="97"/>
      <c r="BR73" s="98"/>
      <c r="BS73" s="99"/>
      <c r="BT73" s="115"/>
      <c r="BU73" s="98"/>
      <c r="BV73" s="98"/>
      <c r="BW73" s="98"/>
      <c r="BX73" s="98"/>
      <c r="BY73" s="98"/>
      <c r="BZ73" s="99"/>
    </row>
    <row r="74" spans="24:78" ht="6.95" customHeight="1" x14ac:dyDescent="0.15">
      <c r="X74" s="109"/>
      <c r="Y74" s="110"/>
      <c r="Z74" s="110"/>
      <c r="AA74" s="110"/>
      <c r="AB74" s="110"/>
      <c r="AC74" s="110"/>
      <c r="AD74" s="111"/>
      <c r="AE74" s="109"/>
      <c r="AF74" s="110"/>
      <c r="AG74" s="103"/>
      <c r="AH74" s="102"/>
      <c r="AI74" s="110"/>
      <c r="AJ74" s="109"/>
      <c r="AK74" s="110"/>
      <c r="AL74" s="103"/>
      <c r="AM74" s="110"/>
      <c r="AN74" s="111"/>
      <c r="AO74" s="97"/>
      <c r="AP74" s="98"/>
      <c r="AQ74" s="99"/>
      <c r="AR74" s="115"/>
      <c r="AS74" s="98"/>
      <c r="AT74" s="98"/>
      <c r="AU74" s="98"/>
      <c r="AV74" s="98"/>
      <c r="AW74" s="98"/>
      <c r="AX74" s="99"/>
      <c r="AY74" s="4"/>
      <c r="AZ74" s="109"/>
      <c r="BA74" s="110"/>
      <c r="BB74" s="110"/>
      <c r="BC74" s="110"/>
      <c r="BD74" s="110"/>
      <c r="BE74" s="110"/>
      <c r="BF74" s="111"/>
      <c r="BG74" s="109"/>
      <c r="BH74" s="110"/>
      <c r="BI74" s="103"/>
      <c r="BJ74" s="102"/>
      <c r="BK74" s="110"/>
      <c r="BL74" s="109"/>
      <c r="BM74" s="110"/>
      <c r="BN74" s="103"/>
      <c r="BO74" s="110"/>
      <c r="BP74" s="111"/>
      <c r="BQ74" s="97"/>
      <c r="BR74" s="98"/>
      <c r="BS74" s="99"/>
      <c r="BT74" s="115"/>
      <c r="BU74" s="98"/>
      <c r="BV74" s="98"/>
      <c r="BW74" s="98"/>
      <c r="BX74" s="98"/>
      <c r="BY74" s="98"/>
      <c r="BZ74" s="99"/>
    </row>
    <row r="75" spans="24:78" ht="6.95" customHeight="1" x14ac:dyDescent="0.15">
      <c r="X75" s="109"/>
      <c r="Y75" s="110"/>
      <c r="Z75" s="110"/>
      <c r="AA75" s="110"/>
      <c r="AB75" s="110"/>
      <c r="AC75" s="110"/>
      <c r="AD75" s="111"/>
      <c r="AE75" s="109"/>
      <c r="AF75" s="110"/>
      <c r="AG75" s="103"/>
      <c r="AH75" s="102"/>
      <c r="AI75" s="110"/>
      <c r="AJ75" s="109" t="s">
        <v>11</v>
      </c>
      <c r="AK75" s="110"/>
      <c r="AL75" s="103"/>
      <c r="AM75" s="110"/>
      <c r="AN75" s="111"/>
      <c r="AO75" s="97"/>
      <c r="AP75" s="98"/>
      <c r="AQ75" s="99"/>
      <c r="AR75" s="115"/>
      <c r="AS75" s="98"/>
      <c r="AT75" s="98"/>
      <c r="AU75" s="98"/>
      <c r="AV75" s="98"/>
      <c r="AW75" s="98"/>
      <c r="AX75" s="99"/>
      <c r="AY75" s="4"/>
      <c r="AZ75" s="109"/>
      <c r="BA75" s="110"/>
      <c r="BB75" s="110"/>
      <c r="BC75" s="110"/>
      <c r="BD75" s="110"/>
      <c r="BE75" s="110"/>
      <c r="BF75" s="111"/>
      <c r="BG75" s="109"/>
      <c r="BH75" s="110"/>
      <c r="BI75" s="103"/>
      <c r="BJ75" s="102"/>
      <c r="BK75" s="110"/>
      <c r="BL75" s="109" t="s">
        <v>11</v>
      </c>
      <c r="BM75" s="110"/>
      <c r="BN75" s="103"/>
      <c r="BO75" s="110"/>
      <c r="BP75" s="111"/>
      <c r="BQ75" s="97"/>
      <c r="BR75" s="98"/>
      <c r="BS75" s="99"/>
      <c r="BT75" s="115"/>
      <c r="BU75" s="98"/>
      <c r="BV75" s="98"/>
      <c r="BW75" s="98"/>
      <c r="BX75" s="98"/>
      <c r="BY75" s="98"/>
      <c r="BZ75" s="99"/>
    </row>
    <row r="76" spans="24:78" ht="6.95" customHeight="1" x14ac:dyDescent="0.15">
      <c r="X76" s="112"/>
      <c r="Y76" s="113"/>
      <c r="Z76" s="113"/>
      <c r="AA76" s="113"/>
      <c r="AB76" s="113"/>
      <c r="AC76" s="113"/>
      <c r="AD76" s="114"/>
      <c r="AE76" s="112"/>
      <c r="AF76" s="113"/>
      <c r="AG76" s="105"/>
      <c r="AH76" s="104"/>
      <c r="AI76" s="113"/>
      <c r="AJ76" s="112"/>
      <c r="AK76" s="113"/>
      <c r="AL76" s="105"/>
      <c r="AM76" s="113"/>
      <c r="AN76" s="114"/>
      <c r="AO76" s="97"/>
      <c r="AP76" s="98"/>
      <c r="AQ76" s="99"/>
      <c r="AR76" s="115"/>
      <c r="AS76" s="98"/>
      <c r="AT76" s="98"/>
      <c r="AU76" s="98"/>
      <c r="AV76" s="98"/>
      <c r="AW76" s="98"/>
      <c r="AX76" s="99"/>
      <c r="AY76" s="4"/>
      <c r="AZ76" s="112"/>
      <c r="BA76" s="113"/>
      <c r="BB76" s="113"/>
      <c r="BC76" s="113"/>
      <c r="BD76" s="113"/>
      <c r="BE76" s="113"/>
      <c r="BF76" s="114"/>
      <c r="BG76" s="112"/>
      <c r="BH76" s="113"/>
      <c r="BI76" s="105"/>
      <c r="BJ76" s="104"/>
      <c r="BK76" s="113"/>
      <c r="BL76" s="112"/>
      <c r="BM76" s="113"/>
      <c r="BN76" s="105"/>
      <c r="BO76" s="113"/>
      <c r="BP76" s="114"/>
      <c r="BQ76" s="97"/>
      <c r="BR76" s="98"/>
      <c r="BS76" s="99"/>
      <c r="BT76" s="115"/>
      <c r="BU76" s="98"/>
      <c r="BV76" s="98"/>
      <c r="BW76" s="98"/>
      <c r="BX76" s="98"/>
      <c r="BY76" s="98"/>
      <c r="BZ76" s="99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12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13</v>
      </c>
      <c r="AH79" s="116"/>
      <c r="AI79" s="116"/>
      <c r="AJ79" s="116"/>
      <c r="AK79" s="116" t="s">
        <v>14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15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97"/>
      <c r="Y85" s="98"/>
      <c r="Z85" s="98"/>
      <c r="AA85" s="98"/>
      <c r="AB85" s="98"/>
      <c r="AC85" s="98"/>
      <c r="AD85" s="99"/>
      <c r="AE85" s="106"/>
      <c r="AF85" s="107"/>
      <c r="AG85" s="108"/>
      <c r="AH85" s="106"/>
      <c r="AI85" s="108"/>
      <c r="AJ85" s="106" t="s">
        <v>10</v>
      </c>
      <c r="AK85" s="107"/>
      <c r="AL85" s="101"/>
      <c r="AM85" s="100"/>
      <c r="AN85" s="101"/>
      <c r="AO85" s="115"/>
      <c r="AP85" s="98"/>
      <c r="AQ85" s="99"/>
      <c r="AR85" s="115"/>
      <c r="AS85" s="98"/>
      <c r="AT85" s="98"/>
      <c r="AU85" s="98"/>
      <c r="AV85" s="98"/>
      <c r="AW85" s="98"/>
      <c r="AX85" s="99"/>
    </row>
    <row r="86" spans="24:50" ht="6.95" customHeight="1" x14ac:dyDescent="0.15">
      <c r="X86" s="97"/>
      <c r="Y86" s="98"/>
      <c r="Z86" s="98"/>
      <c r="AA86" s="98"/>
      <c r="AB86" s="98"/>
      <c r="AC86" s="98"/>
      <c r="AD86" s="99"/>
      <c r="AE86" s="109"/>
      <c r="AF86" s="110"/>
      <c r="AG86" s="111"/>
      <c r="AH86" s="109"/>
      <c r="AI86" s="111"/>
      <c r="AJ86" s="109"/>
      <c r="AK86" s="110"/>
      <c r="AL86" s="103"/>
      <c r="AM86" s="102"/>
      <c r="AN86" s="103"/>
      <c r="AO86" s="115"/>
      <c r="AP86" s="98"/>
      <c r="AQ86" s="99"/>
      <c r="AR86" s="115"/>
      <c r="AS86" s="98"/>
      <c r="AT86" s="98"/>
      <c r="AU86" s="98"/>
      <c r="AV86" s="98"/>
      <c r="AW86" s="98"/>
      <c r="AX86" s="99"/>
    </row>
    <row r="87" spans="24:50" ht="6.95" customHeight="1" x14ac:dyDescent="0.15">
      <c r="X87" s="97"/>
      <c r="Y87" s="98"/>
      <c r="Z87" s="98"/>
      <c r="AA87" s="98"/>
      <c r="AB87" s="98"/>
      <c r="AC87" s="98"/>
      <c r="AD87" s="99"/>
      <c r="AE87" s="109"/>
      <c r="AF87" s="110"/>
      <c r="AG87" s="111"/>
      <c r="AH87" s="109"/>
      <c r="AI87" s="111"/>
      <c r="AJ87" s="109" t="s">
        <v>11</v>
      </c>
      <c r="AK87" s="110"/>
      <c r="AL87" s="103"/>
      <c r="AM87" s="102"/>
      <c r="AN87" s="103"/>
      <c r="AO87" s="115"/>
      <c r="AP87" s="98"/>
      <c r="AQ87" s="99"/>
      <c r="AR87" s="115"/>
      <c r="AS87" s="98"/>
      <c r="AT87" s="98"/>
      <c r="AU87" s="98"/>
      <c r="AV87" s="98"/>
      <c r="AW87" s="98"/>
      <c r="AX87" s="99"/>
    </row>
    <row r="88" spans="24:50" ht="6.95" customHeight="1" x14ac:dyDescent="0.15">
      <c r="X88" s="97"/>
      <c r="Y88" s="98"/>
      <c r="Z88" s="98"/>
      <c r="AA88" s="98"/>
      <c r="AB88" s="98"/>
      <c r="AC88" s="98"/>
      <c r="AD88" s="99"/>
      <c r="AE88" s="112"/>
      <c r="AF88" s="113"/>
      <c r="AG88" s="114"/>
      <c r="AH88" s="112"/>
      <c r="AI88" s="114"/>
      <c r="AJ88" s="112"/>
      <c r="AK88" s="113"/>
      <c r="AL88" s="105"/>
      <c r="AM88" s="104"/>
      <c r="AN88" s="105"/>
      <c r="AO88" s="115"/>
      <c r="AP88" s="98"/>
      <c r="AQ88" s="99"/>
      <c r="AR88" s="115"/>
      <c r="AS88" s="98"/>
      <c r="AT88" s="98"/>
      <c r="AU88" s="98"/>
      <c r="AV88" s="98"/>
      <c r="AW88" s="98"/>
      <c r="AX88" s="99"/>
    </row>
    <row r="89" spans="24:50" ht="6.95" customHeight="1" x14ac:dyDescent="0.15">
      <c r="X89" s="106"/>
      <c r="Y89" s="107"/>
      <c r="Z89" s="107"/>
      <c r="AA89" s="107"/>
      <c r="AB89" s="107"/>
      <c r="AC89" s="107"/>
      <c r="AD89" s="108"/>
      <c r="AE89" s="106"/>
      <c r="AF89" s="107"/>
      <c r="AG89" s="101"/>
      <c r="AH89" s="100"/>
      <c r="AI89" s="107"/>
      <c r="AJ89" s="106" t="s">
        <v>10</v>
      </c>
      <c r="AK89" s="107"/>
      <c r="AL89" s="101"/>
      <c r="AM89" s="107"/>
      <c r="AN89" s="108"/>
      <c r="AO89" s="97"/>
      <c r="AP89" s="98"/>
      <c r="AQ89" s="99"/>
      <c r="AR89" s="106"/>
      <c r="AS89" s="107"/>
      <c r="AT89" s="107"/>
      <c r="AU89" s="107"/>
      <c r="AV89" s="107"/>
      <c r="AW89" s="107"/>
      <c r="AX89" s="101"/>
    </row>
    <row r="90" spans="24:50" ht="6.95" customHeight="1" x14ac:dyDescent="0.15">
      <c r="X90" s="109"/>
      <c r="Y90" s="110"/>
      <c r="Z90" s="110"/>
      <c r="AA90" s="110"/>
      <c r="AB90" s="110"/>
      <c r="AC90" s="110"/>
      <c r="AD90" s="111"/>
      <c r="AE90" s="109"/>
      <c r="AF90" s="110"/>
      <c r="AG90" s="103"/>
      <c r="AH90" s="102"/>
      <c r="AI90" s="110"/>
      <c r="AJ90" s="109"/>
      <c r="AK90" s="110"/>
      <c r="AL90" s="103"/>
      <c r="AM90" s="110"/>
      <c r="AN90" s="111"/>
      <c r="AO90" s="97"/>
      <c r="AP90" s="98"/>
      <c r="AQ90" s="99"/>
      <c r="AR90" s="109"/>
      <c r="AS90" s="110"/>
      <c r="AT90" s="110"/>
      <c r="AU90" s="110"/>
      <c r="AV90" s="110"/>
      <c r="AW90" s="110"/>
      <c r="AX90" s="103"/>
    </row>
    <row r="91" spans="24:50" ht="6.95" customHeight="1" x14ac:dyDescent="0.15">
      <c r="X91" s="109"/>
      <c r="Y91" s="110"/>
      <c r="Z91" s="110"/>
      <c r="AA91" s="110"/>
      <c r="AB91" s="110"/>
      <c r="AC91" s="110"/>
      <c r="AD91" s="111"/>
      <c r="AE91" s="109"/>
      <c r="AF91" s="110"/>
      <c r="AG91" s="103"/>
      <c r="AH91" s="102"/>
      <c r="AI91" s="110"/>
      <c r="AJ91" s="109" t="s">
        <v>11</v>
      </c>
      <c r="AK91" s="110"/>
      <c r="AL91" s="103"/>
      <c r="AM91" s="110"/>
      <c r="AN91" s="111"/>
      <c r="AO91" s="97"/>
      <c r="AP91" s="98"/>
      <c r="AQ91" s="99"/>
      <c r="AR91" s="109"/>
      <c r="AS91" s="110"/>
      <c r="AT91" s="110"/>
      <c r="AU91" s="110"/>
      <c r="AV91" s="110"/>
      <c r="AW91" s="110"/>
      <c r="AX91" s="103"/>
    </row>
    <row r="92" spans="24:50" ht="6.95" customHeight="1" x14ac:dyDescent="0.15">
      <c r="X92" s="112"/>
      <c r="Y92" s="113"/>
      <c r="Z92" s="113"/>
      <c r="AA92" s="113"/>
      <c r="AB92" s="113"/>
      <c r="AC92" s="113"/>
      <c r="AD92" s="114"/>
      <c r="AE92" s="112"/>
      <c r="AF92" s="113"/>
      <c r="AG92" s="105"/>
      <c r="AH92" s="104"/>
      <c r="AI92" s="113"/>
      <c r="AJ92" s="112"/>
      <c r="AK92" s="113"/>
      <c r="AL92" s="105"/>
      <c r="AM92" s="113"/>
      <c r="AN92" s="114"/>
      <c r="AO92" s="97"/>
      <c r="AP92" s="98"/>
      <c r="AQ92" s="99"/>
      <c r="AR92" s="112"/>
      <c r="AS92" s="113"/>
      <c r="AT92" s="113"/>
      <c r="AU92" s="113"/>
      <c r="AV92" s="113"/>
      <c r="AW92" s="113"/>
      <c r="AX92" s="105"/>
    </row>
    <row r="93" spans="24:50" ht="6.95" customHeight="1" x14ac:dyDescent="0.15">
      <c r="X93" s="106"/>
      <c r="Y93" s="107"/>
      <c r="Z93" s="107"/>
      <c r="AA93" s="107"/>
      <c r="AB93" s="107"/>
      <c r="AC93" s="107"/>
      <c r="AD93" s="108"/>
      <c r="AE93" s="106"/>
      <c r="AF93" s="107"/>
      <c r="AG93" s="101"/>
      <c r="AH93" s="100"/>
      <c r="AI93" s="107"/>
      <c r="AJ93" s="106" t="s">
        <v>10</v>
      </c>
      <c r="AK93" s="107"/>
      <c r="AL93" s="101"/>
      <c r="AM93" s="107"/>
      <c r="AN93" s="108"/>
      <c r="AO93" s="97"/>
      <c r="AP93" s="98"/>
      <c r="AQ93" s="99"/>
      <c r="AR93" s="115"/>
      <c r="AS93" s="98"/>
      <c r="AT93" s="98"/>
      <c r="AU93" s="98"/>
      <c r="AV93" s="98"/>
      <c r="AW93" s="98"/>
      <c r="AX93" s="99"/>
    </row>
    <row r="94" spans="24:50" ht="6.95" customHeight="1" x14ac:dyDescent="0.15">
      <c r="X94" s="109"/>
      <c r="Y94" s="110"/>
      <c r="Z94" s="110"/>
      <c r="AA94" s="110"/>
      <c r="AB94" s="110"/>
      <c r="AC94" s="110"/>
      <c r="AD94" s="111"/>
      <c r="AE94" s="109"/>
      <c r="AF94" s="110"/>
      <c r="AG94" s="103"/>
      <c r="AH94" s="102"/>
      <c r="AI94" s="110"/>
      <c r="AJ94" s="109"/>
      <c r="AK94" s="110"/>
      <c r="AL94" s="103"/>
      <c r="AM94" s="110"/>
      <c r="AN94" s="111"/>
      <c r="AO94" s="97"/>
      <c r="AP94" s="98"/>
      <c r="AQ94" s="99"/>
      <c r="AR94" s="115"/>
      <c r="AS94" s="98"/>
      <c r="AT94" s="98"/>
      <c r="AU94" s="98"/>
      <c r="AV94" s="98"/>
      <c r="AW94" s="98"/>
      <c r="AX94" s="99"/>
    </row>
    <row r="95" spans="24:50" ht="6.95" customHeight="1" x14ac:dyDescent="0.15">
      <c r="X95" s="109"/>
      <c r="Y95" s="110"/>
      <c r="Z95" s="110"/>
      <c r="AA95" s="110"/>
      <c r="AB95" s="110"/>
      <c r="AC95" s="110"/>
      <c r="AD95" s="111"/>
      <c r="AE95" s="109"/>
      <c r="AF95" s="110"/>
      <c r="AG95" s="103"/>
      <c r="AH95" s="102"/>
      <c r="AI95" s="110"/>
      <c r="AJ95" s="109" t="s">
        <v>11</v>
      </c>
      <c r="AK95" s="110"/>
      <c r="AL95" s="103"/>
      <c r="AM95" s="110"/>
      <c r="AN95" s="111"/>
      <c r="AO95" s="97"/>
      <c r="AP95" s="98"/>
      <c r="AQ95" s="99"/>
      <c r="AR95" s="115"/>
      <c r="AS95" s="98"/>
      <c r="AT95" s="98"/>
      <c r="AU95" s="98"/>
      <c r="AV95" s="98"/>
      <c r="AW95" s="98"/>
      <c r="AX95" s="99"/>
    </row>
    <row r="96" spans="24:50" ht="6.95" customHeight="1" x14ac:dyDescent="0.15">
      <c r="X96" s="112"/>
      <c r="Y96" s="113"/>
      <c r="Z96" s="113"/>
      <c r="AA96" s="113"/>
      <c r="AB96" s="113"/>
      <c r="AC96" s="113"/>
      <c r="AD96" s="114"/>
      <c r="AE96" s="112"/>
      <c r="AF96" s="113"/>
      <c r="AG96" s="105"/>
      <c r="AH96" s="104"/>
      <c r="AI96" s="113"/>
      <c r="AJ96" s="112"/>
      <c r="AK96" s="113"/>
      <c r="AL96" s="105"/>
      <c r="AM96" s="113"/>
      <c r="AN96" s="114"/>
      <c r="AO96" s="97"/>
      <c r="AP96" s="98"/>
      <c r="AQ96" s="99"/>
      <c r="AR96" s="115"/>
      <c r="AS96" s="98"/>
      <c r="AT96" s="98"/>
      <c r="AU96" s="98"/>
      <c r="AV96" s="98"/>
      <c r="AW96" s="98"/>
      <c r="AX96" s="99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MASAKI</cp:lastModifiedBy>
  <cp:lastPrinted>2017-10-18T10:30:24Z</cp:lastPrinted>
  <dcterms:created xsi:type="dcterms:W3CDTF">2015-04-18T12:39:35Z</dcterms:created>
  <dcterms:modified xsi:type="dcterms:W3CDTF">2017-10-18T10:59:53Z</dcterms:modified>
</cp:coreProperties>
</file>