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Y46" i="1" s="1"/>
  <c r="BS46" i="1"/>
  <c r="BP50" i="1"/>
  <c r="BS50" i="1"/>
  <c r="BP54" i="1"/>
  <c r="BS54" i="1"/>
  <c r="BP10" i="1"/>
  <c r="BS10" i="1"/>
  <c r="BY10" i="1" l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<sst xmlns="http://schemas.openxmlformats.org/spreadsheetml/2006/main" count="324" uniqueCount="138">
  <si>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</si>
  <si>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</si>
  <si>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</si>
  <si>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</si>
  <si>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</si>
  <si>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</si>
  <si>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</si>
  <si>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</si>
  <si>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</si>
  <si>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</si>
  <si>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</si>
  <si>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</si>
  <si>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</si>
  <si>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</si>
  <si>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</si>
  <si>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</si>
  <si>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</si>
  <si>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</si>
  <si>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</si>
  <si>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</si>
  <si>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</si>
  <si>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</si>
  <si>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</si>
  <si>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</si>
  <si>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</si>
  <si>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</si>
  <si>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</si>
  <si>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</si>
  <si>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</si>
  <si>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</si>
  <si>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</si>
  <si>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</si>
  <si>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</si>
  <si>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</si>
  <si>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</si>
  <si>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</si>
  <si>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</si>
  <si>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</si>
  <si>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</si>
  <si>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</si>
  <si>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</si>
  <si>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</si>
  <si>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</si>
  <si>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</si>
  <si>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</si>
  <si>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</si>
  <si>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</si>
  <si>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</si>
  <si>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</si>
  <si>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</si>
  <si>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</si>
  <si>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</si>
  <si>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</si>
  <si>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</si>
  <si>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</si>
  <si>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</si>
  <si>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</si>
  <si>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</si>
  <si>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</si>
  <si>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</si>
  <si>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</si>
  <si>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</si>
  <si>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</si>
  <si>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</si>
  <si>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</si>
  <si>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</si>
  <si>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</si>
  <si>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</si>
  <si>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</si>
  <si>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</si>
  <si>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</si>
  <si>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</si>
  <si>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</si>
  <si>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</si>
  <si>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</si>
  <si>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</si>
  <si>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</si>
  <si>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</si>
  <si>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</si>
  <si>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</si>
  <si>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</si>
  <si>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</si>
  <si>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</si>
  <si>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</si>
  <si>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</si>
  <si>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</si>
  <si>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</si>
  <si>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△</t>
    <phoneticPr fontId="1"/>
  </si>
  <si>
    <t>△</t>
    <phoneticPr fontId="1"/>
  </si>
  <si>
    <t>FC XEBEC中津川</t>
    <phoneticPr fontId="1"/>
  </si>
  <si>
    <t>NK可児</t>
    <phoneticPr fontId="1"/>
  </si>
  <si>
    <t>○</t>
    <phoneticPr fontId="1"/>
  </si>
  <si>
    <t>●</t>
    <phoneticPr fontId="1"/>
  </si>
  <si>
    <t>△</t>
    <phoneticPr fontId="1"/>
  </si>
  <si>
    <t>FC養老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</si>
  <si>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</si>
  <si>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</si>
  <si>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</si>
  <si>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</si>
  <si>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テクノ渡辺FC</t>
    <phoneticPr fontId="1"/>
  </si>
  <si>
    <t>ＦＣ．大垣Ｋ´</t>
  </si>
  <si>
    <t>●</t>
    <phoneticPr fontId="1"/>
  </si>
  <si>
    <t>○</t>
    <phoneticPr fontId="1"/>
  </si>
  <si>
    <t>○</t>
    <phoneticPr fontId="1"/>
  </si>
  <si>
    <t>●</t>
    <phoneticPr fontId="1"/>
  </si>
  <si>
    <t>FCオリベ多治見</t>
    <phoneticPr fontId="1"/>
  </si>
  <si>
    <t>岐阜可児FC</t>
    <phoneticPr fontId="1"/>
  </si>
  <si>
    <t>○</t>
    <phoneticPr fontId="1"/>
  </si>
  <si>
    <t>●</t>
    <phoneticPr fontId="1"/>
  </si>
  <si>
    <t>各務原スポーツ広場</t>
    <rPh sb="0" eb="3">
      <t>カガミハラ</t>
    </rPh>
    <rPh sb="7" eb="9">
      <t>ヒロバ</t>
    </rPh>
    <phoneticPr fontId="1"/>
  </si>
  <si>
    <t>FC　Kawasaki</t>
    <phoneticPr fontId="1"/>
  </si>
  <si>
    <t>●</t>
    <phoneticPr fontId="1"/>
  </si>
  <si>
    <t>○</t>
    <phoneticPr fontId="1"/>
  </si>
  <si>
    <t>Morishin’ｓ FC</t>
    <phoneticPr fontId="1"/>
  </si>
  <si>
    <t>●</t>
    <phoneticPr fontId="1"/>
  </si>
  <si>
    <t>FC　Kawasaki</t>
  </si>
  <si>
    <t>FC養老</t>
  </si>
  <si>
    <t>Morishin’ｓ FC</t>
  </si>
  <si>
    <t>テクノ渡辺FC</t>
  </si>
  <si>
    <t>岐阜可児FC</t>
  </si>
  <si>
    <t>○</t>
    <phoneticPr fontId="1"/>
  </si>
  <si>
    <t>●</t>
    <phoneticPr fontId="1"/>
  </si>
  <si>
    <t>△</t>
    <phoneticPr fontId="1"/>
  </si>
  <si>
    <t>●</t>
    <phoneticPr fontId="1"/>
  </si>
  <si>
    <t>○</t>
    <phoneticPr fontId="1"/>
  </si>
  <si>
    <t>●</t>
    <phoneticPr fontId="1"/>
  </si>
  <si>
    <t>ＦＣ．大垣Ｋ´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</si>
  <si>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</si>
  <si>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FC　Bonbonera　GIFU</t>
    <phoneticPr fontId="1"/>
  </si>
  <si>
    <t>SEKI・SC</t>
    <phoneticPr fontId="1"/>
  </si>
  <si>
    <t>SEKI・SC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</si>
  <si>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</si>
  <si>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</si>
  <si>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</si>
  <si>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</si>
  <si>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</si>
  <si>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Giocatore</t>
    <phoneticPr fontId="1"/>
  </si>
  <si>
    <t>Giocatore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</si>
</sst>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DK25" sqref="DK25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128</v>
      </c>
      <c r="I6" s="14"/>
      <c r="J6" s="14"/>
      <c r="K6" s="14"/>
      <c r="L6" s="14"/>
      <c r="M6" s="14" t="s">
        <v>110</v>
      </c>
      <c r="N6" s="14"/>
      <c r="O6" s="14"/>
      <c r="P6" s="14"/>
      <c r="Q6" s="14"/>
      <c r="R6" s="14" t="s">
        <v>90</v>
      </c>
      <c r="S6" s="14"/>
      <c r="T6" s="14"/>
      <c r="U6" s="14"/>
      <c r="V6" s="14"/>
      <c r="W6" s="14" t="s">
        <v>136</v>
      </c>
      <c r="X6" s="14"/>
      <c r="Y6" s="14"/>
      <c r="Z6" s="14"/>
      <c r="AA6" s="14"/>
      <c r="AB6" s="14" t="s">
        <v>94</v>
      </c>
      <c r="AC6" s="14"/>
      <c r="AD6" s="14"/>
      <c r="AE6" s="14"/>
      <c r="AF6" s="14"/>
      <c r="AG6" s="14" t="s">
        <v>126</v>
      </c>
      <c r="AH6" s="14"/>
      <c r="AI6" s="14"/>
      <c r="AJ6" s="14"/>
      <c r="AK6" s="14"/>
      <c r="AL6" s="14" t="s">
        <v>99</v>
      </c>
      <c r="AM6" s="14"/>
      <c r="AN6" s="14"/>
      <c r="AO6" s="14"/>
      <c r="AP6" s="14"/>
      <c r="AQ6" s="14" t="s">
        <v>89</v>
      </c>
      <c r="AR6" s="14"/>
      <c r="AS6" s="14"/>
      <c r="AT6" s="14"/>
      <c r="AU6" s="14"/>
      <c r="AV6" s="14" t="s">
        <v>113</v>
      </c>
      <c r="AW6" s="14"/>
      <c r="AX6" s="14"/>
      <c r="AY6" s="14"/>
      <c r="AZ6" s="14"/>
      <c r="BA6" s="14" t="s">
        <v>105</v>
      </c>
      <c r="BB6" s="14"/>
      <c r="BC6" s="14"/>
      <c r="BD6" s="14"/>
      <c r="BE6" s="14"/>
      <c r="BF6" s="14" t="s">
        <v>129</v>
      </c>
      <c r="BG6" s="14"/>
      <c r="BH6" s="14"/>
      <c r="BI6" s="14"/>
      <c r="BJ6" s="14"/>
      <c r="BK6" s="14" t="s">
        <v>106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 t="s">
        <v>112</v>
      </c>
      <c r="N10" s="26"/>
      <c r="O10" s="26"/>
      <c r="P10" s="26"/>
      <c r="Q10" s="27"/>
      <c r="R10" s="28" t="s">
        <v>34</v>
      </c>
      <c r="S10" s="26"/>
      <c r="T10" s="26"/>
      <c r="U10" s="26"/>
      <c r="V10" s="27"/>
      <c r="W10" s="28" t="s">
        <v>124</v>
      </c>
      <c r="X10" s="26"/>
      <c r="Y10" s="26"/>
      <c r="Z10" s="26"/>
      <c r="AA10" s="27"/>
      <c r="AB10" s="28" t="s">
        <v>78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25</v>
      </c>
      <c r="AM10" s="26"/>
      <c r="AN10" s="26"/>
      <c r="AO10" s="26"/>
      <c r="AP10" s="27"/>
      <c r="AQ10" s="28" t="s">
        <v>72</v>
      </c>
      <c r="AR10" s="26"/>
      <c r="AS10" s="26"/>
      <c r="AT10" s="26"/>
      <c r="AU10" s="27"/>
      <c r="AV10" s="28" t="s">
        <v>45</v>
      </c>
      <c r="AW10" s="26"/>
      <c r="AX10" s="26"/>
      <c r="AY10" s="26"/>
      <c r="AZ10" s="27"/>
      <c r="BA10" s="28" t="s">
        <v>131</v>
      </c>
      <c r="BB10" s="26"/>
      <c r="BC10" s="26"/>
      <c r="BD10" s="26"/>
      <c r="BE10" s="27"/>
      <c r="BF10" s="28" t="s">
        <v>53</v>
      </c>
      <c r="BG10" s="26"/>
      <c r="BH10" s="26"/>
      <c r="BI10" s="26"/>
      <c r="BJ10" s="27"/>
      <c r="BK10" s="28" t="s">
        <v>82</v>
      </c>
      <c r="BL10" s="26"/>
      <c r="BM10" s="26"/>
      <c r="BN10" s="26"/>
      <c r="BO10" s="26"/>
      <c r="BP10" s="80">
        <f>COUNTIF(H10:BO11,"○")</f>
        <v>8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26</v>
      </c>
      <c r="BZ10" s="82"/>
      <c r="CA10" s="83"/>
      <c r="CB10" s="72">
        <f>SUM(H12,M12,R12,W12,AB12,AG12,AL12,AQ12,AV12,BA12,BF12,BK12)</f>
        <v>40</v>
      </c>
      <c r="CC10" s="32"/>
      <c r="CD10" s="32"/>
      <c r="CE10" s="32">
        <f>SUM(K12,P12,U12,Z12,AE12,AJ12,AO12,AT12,AY12,BD12,BI12,BN12)</f>
        <v>8</v>
      </c>
      <c r="CF10" s="32"/>
      <c r="CG10" s="32"/>
      <c r="CH10" s="32">
        <f>SUM(CB10-CE10)</f>
        <v>32</v>
      </c>
      <c r="CI10" s="32"/>
      <c r="CJ10" s="33"/>
      <c r="CK10" s="66"/>
      <c r="CL10" s="67"/>
      <c r="CM10" s="68"/>
      <c r="CN10" s="72">
        <v>1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>
        <v>4</v>
      </c>
      <c r="N12" s="26"/>
      <c r="O12" s="26" t="s">
        <v>9</v>
      </c>
      <c r="P12" s="26">
        <v>3</v>
      </c>
      <c r="Q12" s="27"/>
      <c r="R12" s="28">
        <v>0</v>
      </c>
      <c r="S12" s="26"/>
      <c r="T12" s="26" t="s">
        <v>9</v>
      </c>
      <c r="U12" s="26">
        <v>0</v>
      </c>
      <c r="V12" s="27"/>
      <c r="W12" s="28">
        <v>1</v>
      </c>
      <c r="X12" s="26"/>
      <c r="Y12" s="26" t="s">
        <v>9</v>
      </c>
      <c r="Z12" s="26">
        <v>0</v>
      </c>
      <c r="AA12" s="27"/>
      <c r="AB12" s="28">
        <v>5</v>
      </c>
      <c r="AC12" s="26"/>
      <c r="AD12" s="26" t="s">
        <v>9</v>
      </c>
      <c r="AE12" s="26">
        <v>1</v>
      </c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>
        <v>6</v>
      </c>
      <c r="AR12" s="26"/>
      <c r="AS12" s="26" t="s">
        <v>9</v>
      </c>
      <c r="AT12" s="26">
        <v>0</v>
      </c>
      <c r="AU12" s="27"/>
      <c r="AV12" s="28">
        <v>2</v>
      </c>
      <c r="AW12" s="26"/>
      <c r="AX12" s="26" t="s">
        <v>9</v>
      </c>
      <c r="AY12" s="26">
        <v>2</v>
      </c>
      <c r="AZ12" s="27"/>
      <c r="BA12" s="28">
        <v>8</v>
      </c>
      <c r="BB12" s="26"/>
      <c r="BC12" s="26" t="s">
        <v>9</v>
      </c>
      <c r="BD12" s="26">
        <v>1</v>
      </c>
      <c r="BE12" s="27"/>
      <c r="BF12" s="28">
        <v>4</v>
      </c>
      <c r="BG12" s="26"/>
      <c r="BH12" s="26" t="s">
        <v>9</v>
      </c>
      <c r="BI12" s="26">
        <v>1</v>
      </c>
      <c r="BJ12" s="27"/>
      <c r="BK12" s="28">
        <v>6</v>
      </c>
      <c r="BL12" s="26"/>
      <c r="BM12" s="26" t="s">
        <v>9</v>
      </c>
      <c r="BN12" s="26">
        <v>0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 t="s">
        <v>111</v>
      </c>
      <c r="I14" s="39"/>
      <c r="J14" s="39"/>
      <c r="K14" s="39"/>
      <c r="L14" s="40"/>
      <c r="M14" s="38"/>
      <c r="N14" s="39"/>
      <c r="O14" s="39"/>
      <c r="P14" s="39"/>
      <c r="Q14" s="40"/>
      <c r="R14" s="38" t="s">
        <v>80</v>
      </c>
      <c r="S14" s="39"/>
      <c r="T14" s="39"/>
      <c r="U14" s="39"/>
      <c r="V14" s="40"/>
      <c r="W14" s="38" t="s">
        <v>85</v>
      </c>
      <c r="X14" s="39"/>
      <c r="Y14" s="39"/>
      <c r="Z14" s="39"/>
      <c r="AA14" s="40"/>
      <c r="AB14" s="38" t="s">
        <v>131</v>
      </c>
      <c r="AC14" s="39"/>
      <c r="AD14" s="39"/>
      <c r="AE14" s="39"/>
      <c r="AF14" s="40"/>
      <c r="AG14" s="38" t="s">
        <v>122</v>
      </c>
      <c r="AH14" s="39"/>
      <c r="AI14" s="39"/>
      <c r="AJ14" s="39"/>
      <c r="AK14" s="40"/>
      <c r="AL14" s="38" t="s">
        <v>62</v>
      </c>
      <c r="AM14" s="39"/>
      <c r="AN14" s="39"/>
      <c r="AO14" s="39"/>
      <c r="AP14" s="40"/>
      <c r="AQ14" s="38" t="s">
        <v>57</v>
      </c>
      <c r="AR14" s="39"/>
      <c r="AS14" s="39"/>
      <c r="AT14" s="39"/>
      <c r="AU14" s="40"/>
      <c r="AV14" s="38" t="s">
        <v>64</v>
      </c>
      <c r="AW14" s="39"/>
      <c r="AX14" s="39"/>
      <c r="AY14" s="39"/>
      <c r="AZ14" s="40"/>
      <c r="BA14" s="38" t="s">
        <v>47</v>
      </c>
      <c r="BB14" s="39"/>
      <c r="BC14" s="39"/>
      <c r="BD14" s="39"/>
      <c r="BE14" s="40"/>
      <c r="BF14" s="38" t="s">
        <v>39</v>
      </c>
      <c r="BG14" s="39"/>
      <c r="BH14" s="39"/>
      <c r="BI14" s="39"/>
      <c r="BJ14" s="40"/>
      <c r="BK14" s="38" t="s">
        <v>73</v>
      </c>
      <c r="BL14" s="39"/>
      <c r="BM14" s="39"/>
      <c r="BN14" s="39"/>
      <c r="BO14" s="40"/>
      <c r="BP14" s="76">
        <f t="shared" ref="BP14" si="0">COUNTIF(H14:BO15,"○")</f>
        <v>9</v>
      </c>
      <c r="BQ14" s="34"/>
      <c r="BR14" s="34"/>
      <c r="BS14" s="34">
        <f t="shared" ref="BS14" si="1">COUNTIF(H14:BO15,"△")</f>
        <v>1</v>
      </c>
      <c r="BT14" s="34"/>
      <c r="BU14" s="34"/>
      <c r="BV14" s="34">
        <f t="shared" ref="BV14" si="2">COUNTIF(H14:BO15,"●")</f>
        <v>1</v>
      </c>
      <c r="BW14" s="34"/>
      <c r="BX14" s="75"/>
      <c r="BY14" s="77">
        <f t="shared" ref="BY14" si="3">BP14*3+BS14</f>
        <v>28</v>
      </c>
      <c r="BZ14" s="78"/>
      <c r="CA14" s="79"/>
      <c r="CB14" s="74">
        <f t="shared" ref="CB14" si="4">SUM(H16,M16,R16,W16,AB16,AG16,AL16,AQ16,AV16,BA16,BF16,BK16)</f>
        <v>47</v>
      </c>
      <c r="CC14" s="34"/>
      <c r="CD14" s="34"/>
      <c r="CE14" s="34">
        <f t="shared" ref="CE14" si="5">SUM(K16,P16,U16,Z16,AE16,AJ16,AO16,AT16,AY16,BD16,BI16,BN16)</f>
        <v>10</v>
      </c>
      <c r="CF14" s="34"/>
      <c r="CG14" s="34"/>
      <c r="CH14" s="34">
        <f t="shared" ref="CH14" si="6">SUM(CB14-CE14)</f>
        <v>37</v>
      </c>
      <c r="CI14" s="34"/>
      <c r="CJ14" s="35"/>
      <c r="CK14" s="69"/>
      <c r="CL14" s="70"/>
      <c r="CM14" s="71"/>
      <c r="CN14" s="74">
        <v>0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>
        <v>3</v>
      </c>
      <c r="I16" s="26"/>
      <c r="J16" s="26" t="s">
        <v>26</v>
      </c>
      <c r="K16" s="26">
        <v>4</v>
      </c>
      <c r="L16" s="27"/>
      <c r="M16" s="28"/>
      <c r="N16" s="26"/>
      <c r="O16" s="26"/>
      <c r="P16" s="26"/>
      <c r="Q16" s="27"/>
      <c r="R16" s="28">
        <v>5</v>
      </c>
      <c r="S16" s="26"/>
      <c r="T16" s="26" t="s">
        <v>9</v>
      </c>
      <c r="U16" s="26">
        <v>0</v>
      </c>
      <c r="V16" s="27"/>
      <c r="W16" s="28">
        <v>2</v>
      </c>
      <c r="X16" s="26"/>
      <c r="Y16" s="26" t="s">
        <v>9</v>
      </c>
      <c r="Z16" s="26">
        <v>1</v>
      </c>
      <c r="AA16" s="27"/>
      <c r="AB16" s="28">
        <v>8</v>
      </c>
      <c r="AC16" s="26"/>
      <c r="AD16" s="26" t="s">
        <v>9</v>
      </c>
      <c r="AE16" s="26">
        <v>2</v>
      </c>
      <c r="AF16" s="27"/>
      <c r="AG16" s="28">
        <v>1</v>
      </c>
      <c r="AH16" s="26"/>
      <c r="AI16" s="26" t="s">
        <v>9</v>
      </c>
      <c r="AJ16" s="26">
        <v>1</v>
      </c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>
        <v>3</v>
      </c>
      <c r="AW16" s="26"/>
      <c r="AX16" s="26" t="s">
        <v>9</v>
      </c>
      <c r="AY16" s="26">
        <v>1</v>
      </c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>
        <v>7</v>
      </c>
      <c r="BL16" s="26"/>
      <c r="BM16" s="26" t="s">
        <v>9</v>
      </c>
      <c r="BN16" s="26">
        <v>0</v>
      </c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24</v>
      </c>
      <c r="C18" s="50"/>
      <c r="D18" s="50"/>
      <c r="E18" s="50"/>
      <c r="F18" s="50"/>
      <c r="G18" s="51"/>
      <c r="H18" s="39" t="s">
        <v>34</v>
      </c>
      <c r="I18" s="39"/>
      <c r="J18" s="39"/>
      <c r="K18" s="39"/>
      <c r="L18" s="40"/>
      <c r="M18" s="38" t="s">
        <v>81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66</v>
      </c>
      <c r="X18" s="39"/>
      <c r="Y18" s="39"/>
      <c r="Z18" s="39"/>
      <c r="AA18" s="40"/>
      <c r="AB18" s="38" t="s">
        <v>49</v>
      </c>
      <c r="AC18" s="39"/>
      <c r="AD18" s="39"/>
      <c r="AE18" s="39"/>
      <c r="AF18" s="40"/>
      <c r="AG18" s="38" t="s">
        <v>96</v>
      </c>
      <c r="AH18" s="39"/>
      <c r="AI18" s="39"/>
      <c r="AJ18" s="39"/>
      <c r="AK18" s="40"/>
      <c r="AL18" s="38" t="s">
        <v>101</v>
      </c>
      <c r="AM18" s="39"/>
      <c r="AN18" s="39"/>
      <c r="AO18" s="39"/>
      <c r="AP18" s="40"/>
      <c r="AQ18" s="38" t="s">
        <v>42</v>
      </c>
      <c r="AR18" s="39"/>
      <c r="AS18" s="39"/>
      <c r="AT18" s="39"/>
      <c r="AU18" s="40"/>
      <c r="AV18" s="38" t="s">
        <v>62</v>
      </c>
      <c r="AW18" s="39"/>
      <c r="AX18" s="39"/>
      <c r="AY18" s="39"/>
      <c r="AZ18" s="40"/>
      <c r="BA18" s="41" t="s">
        <v>93</v>
      </c>
      <c r="BB18" s="42"/>
      <c r="BC18" s="42"/>
      <c r="BD18" s="42"/>
      <c r="BE18" s="43"/>
      <c r="BF18" s="38" t="s">
        <v>77</v>
      </c>
      <c r="BG18" s="39"/>
      <c r="BH18" s="39"/>
      <c r="BI18" s="39"/>
      <c r="BJ18" s="40"/>
      <c r="BK18" s="38" t="s">
        <v>30</v>
      </c>
      <c r="BL18" s="39"/>
      <c r="BM18" s="39"/>
      <c r="BN18" s="39"/>
      <c r="BO18" s="39"/>
      <c r="BP18" s="76">
        <f t="shared" ref="BP18" si="7">COUNTIF(H18:BO19,"○")</f>
        <v>6</v>
      </c>
      <c r="BQ18" s="34"/>
      <c r="BR18" s="34"/>
      <c r="BS18" s="34">
        <f t="shared" ref="BS18" si="8">COUNTIF(H18:BO19,"△")</f>
        <v>2</v>
      </c>
      <c r="BT18" s="34"/>
      <c r="BU18" s="34"/>
      <c r="BV18" s="34">
        <f t="shared" ref="BV18" si="9">COUNTIF(H18:BO19,"●")</f>
        <v>3</v>
      </c>
      <c r="BW18" s="34"/>
      <c r="BX18" s="75"/>
      <c r="BY18" s="77">
        <f t="shared" ref="BY18" si="10">BP18*3+BS18</f>
        <v>20</v>
      </c>
      <c r="BZ18" s="78"/>
      <c r="CA18" s="79"/>
      <c r="CB18" s="74">
        <f t="shared" ref="CB18" si="11">SUM(H20,M20,R20,W20,AB20,AG20,AL20,AQ20,AV20,BA20,BF20,BK20)</f>
        <v>21</v>
      </c>
      <c r="CC18" s="34"/>
      <c r="CD18" s="34"/>
      <c r="CE18" s="34">
        <f t="shared" ref="CE18" si="12">SUM(K20,P20,U20,Z20,AE20,AJ20,AO20,AT20,AY20,BD20,BI20,BN20)</f>
        <v>15</v>
      </c>
      <c r="CF18" s="34"/>
      <c r="CG18" s="34"/>
      <c r="CH18" s="34">
        <f t="shared" ref="CH18" si="13">SUM(CB18-CE18)</f>
        <v>6</v>
      </c>
      <c r="CI18" s="34"/>
      <c r="CJ18" s="35"/>
      <c r="CK18" s="69">
        <v>5</v>
      </c>
      <c r="CL18" s="70"/>
      <c r="CM18" s="71"/>
      <c r="CN18" s="74">
        <v>0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>
        <v>0</v>
      </c>
      <c r="N20" s="26"/>
      <c r="O20" s="26" t="s">
        <v>26</v>
      </c>
      <c r="P20" s="26">
        <v>5</v>
      </c>
      <c r="Q20" s="27"/>
      <c r="R20" s="28"/>
      <c r="S20" s="26"/>
      <c r="T20" s="26"/>
      <c r="U20" s="26"/>
      <c r="V20" s="27"/>
      <c r="W20" s="28">
        <v>3</v>
      </c>
      <c r="X20" s="26"/>
      <c r="Y20" s="26" t="s">
        <v>9</v>
      </c>
      <c r="Z20" s="26">
        <v>2</v>
      </c>
      <c r="AA20" s="27"/>
      <c r="AB20" s="28">
        <v>3</v>
      </c>
      <c r="AC20" s="26"/>
      <c r="AD20" s="26" t="s">
        <v>9</v>
      </c>
      <c r="AE20" s="26">
        <v>2</v>
      </c>
      <c r="AF20" s="27"/>
      <c r="AG20" s="28">
        <v>0</v>
      </c>
      <c r="AH20" s="26"/>
      <c r="AI20" s="26" t="s">
        <v>9</v>
      </c>
      <c r="AJ20" s="26">
        <v>1</v>
      </c>
      <c r="AK20" s="27"/>
      <c r="AL20" s="28">
        <v>0</v>
      </c>
      <c r="AM20" s="26"/>
      <c r="AN20" s="26" t="s">
        <v>9</v>
      </c>
      <c r="AO20" s="26">
        <v>1</v>
      </c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>
        <v>0</v>
      </c>
      <c r="BB20" s="45"/>
      <c r="BC20" s="26" t="s">
        <v>9</v>
      </c>
      <c r="BD20" s="45">
        <v>0</v>
      </c>
      <c r="BE20" s="46"/>
      <c r="BF20" s="28">
        <v>4</v>
      </c>
      <c r="BG20" s="26"/>
      <c r="BH20" s="26" t="s">
        <v>9</v>
      </c>
      <c r="BI20" s="26">
        <v>0</v>
      </c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 t="s">
        <v>125</v>
      </c>
      <c r="I22" s="39"/>
      <c r="J22" s="39"/>
      <c r="K22" s="39"/>
      <c r="L22" s="40"/>
      <c r="M22" s="38" t="s">
        <v>86</v>
      </c>
      <c r="N22" s="39"/>
      <c r="O22" s="39"/>
      <c r="P22" s="39"/>
      <c r="Q22" s="40"/>
      <c r="R22" s="38" t="s">
        <v>65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55</v>
      </c>
      <c r="AC22" s="39"/>
      <c r="AD22" s="39"/>
      <c r="AE22" s="39"/>
      <c r="AF22" s="40"/>
      <c r="AG22" s="38" t="s">
        <v>104</v>
      </c>
      <c r="AH22" s="39"/>
      <c r="AI22" s="39"/>
      <c r="AJ22" s="39"/>
      <c r="AK22" s="40"/>
      <c r="AL22" s="38" t="s">
        <v>79</v>
      </c>
      <c r="AM22" s="39"/>
      <c r="AN22" s="39"/>
      <c r="AO22" s="39"/>
      <c r="AP22" s="40"/>
      <c r="AQ22" s="38" t="s">
        <v>97</v>
      </c>
      <c r="AR22" s="39"/>
      <c r="AS22" s="39"/>
      <c r="AT22" s="39"/>
      <c r="AU22" s="40"/>
      <c r="AV22" s="38" t="s">
        <v>134</v>
      </c>
      <c r="AW22" s="39"/>
      <c r="AX22" s="39"/>
      <c r="AY22" s="39"/>
      <c r="AZ22" s="40"/>
      <c r="BA22" s="38" t="s">
        <v>61</v>
      </c>
      <c r="BB22" s="39"/>
      <c r="BC22" s="39"/>
      <c r="BD22" s="39"/>
      <c r="BE22" s="40"/>
      <c r="BF22" s="38" t="s">
        <v>30</v>
      </c>
      <c r="BG22" s="39"/>
      <c r="BH22" s="39"/>
      <c r="BI22" s="39"/>
      <c r="BJ22" s="40"/>
      <c r="BK22" s="38" t="s">
        <v>37</v>
      </c>
      <c r="BL22" s="39"/>
      <c r="BM22" s="39"/>
      <c r="BN22" s="39"/>
      <c r="BO22" s="40"/>
      <c r="BP22" s="76">
        <f t="shared" ref="BP22" si="14">COUNTIF(H22:BO23,"○")</f>
        <v>4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6</v>
      </c>
      <c r="BW22" s="34"/>
      <c r="BX22" s="75"/>
      <c r="BY22" s="77">
        <f t="shared" ref="BY22" si="17">BP22*3+BS22</f>
        <v>13</v>
      </c>
      <c r="BZ22" s="78"/>
      <c r="CA22" s="79"/>
      <c r="CB22" s="74">
        <f t="shared" ref="CB22" si="18">SUM(H24,M24,R24,W24,AB24,AG24,AL24,AQ24,AV24,BA24,BF24,BK24)</f>
        <v>20</v>
      </c>
      <c r="CC22" s="34"/>
      <c r="CD22" s="34"/>
      <c r="CE22" s="34">
        <f t="shared" ref="CE22" si="19">SUM(K24,P24,U24,Z24,AE24,AJ24,AO24,AT24,AY24,BD24,BI24,BN24)</f>
        <v>15</v>
      </c>
      <c r="CF22" s="34"/>
      <c r="CG22" s="34"/>
      <c r="CH22" s="34">
        <f t="shared" ref="CH22" si="20">SUM(CB22-CE22)</f>
        <v>5</v>
      </c>
      <c r="CI22" s="34"/>
      <c r="CJ22" s="35"/>
      <c r="CK22" s="69">
        <v>7</v>
      </c>
      <c r="CL22" s="70"/>
      <c r="CM22" s="71"/>
      <c r="CN22" s="74">
        <v>0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>
        <v>0</v>
      </c>
      <c r="I24" s="26"/>
      <c r="J24" s="26" t="s">
        <v>9</v>
      </c>
      <c r="K24" s="26">
        <v>1</v>
      </c>
      <c r="L24" s="27"/>
      <c r="M24" s="28">
        <v>1</v>
      </c>
      <c r="N24" s="26"/>
      <c r="O24" s="26" t="s">
        <v>9</v>
      </c>
      <c r="P24" s="26">
        <v>2</v>
      </c>
      <c r="Q24" s="27"/>
      <c r="R24" s="28">
        <v>2</v>
      </c>
      <c r="S24" s="26"/>
      <c r="T24" s="26" t="s">
        <v>9</v>
      </c>
      <c r="U24" s="26">
        <v>3</v>
      </c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>
        <v>0</v>
      </c>
      <c r="AH24" s="26"/>
      <c r="AI24" s="26" t="s">
        <v>9</v>
      </c>
      <c r="AJ24" s="26">
        <v>1</v>
      </c>
      <c r="AK24" s="27"/>
      <c r="AL24" s="28">
        <v>1</v>
      </c>
      <c r="AM24" s="26"/>
      <c r="AN24" s="26" t="s">
        <v>9</v>
      </c>
      <c r="AO24" s="26">
        <v>3</v>
      </c>
      <c r="AP24" s="27"/>
      <c r="AQ24" s="28">
        <v>3</v>
      </c>
      <c r="AR24" s="26"/>
      <c r="AS24" s="26" t="s">
        <v>9</v>
      </c>
      <c r="AT24" s="26">
        <v>0</v>
      </c>
      <c r="AU24" s="27"/>
      <c r="AV24" s="28">
        <v>2</v>
      </c>
      <c r="AW24" s="26"/>
      <c r="AX24" s="26" t="s">
        <v>9</v>
      </c>
      <c r="AY24" s="26">
        <v>0</v>
      </c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54</v>
      </c>
      <c r="C26" s="50"/>
      <c r="D26" s="50"/>
      <c r="E26" s="50"/>
      <c r="F26" s="50"/>
      <c r="G26" s="51"/>
      <c r="H26" s="39" t="s">
        <v>79</v>
      </c>
      <c r="I26" s="39"/>
      <c r="J26" s="39"/>
      <c r="K26" s="39"/>
      <c r="L26" s="40"/>
      <c r="M26" s="38" t="s">
        <v>135</v>
      </c>
      <c r="N26" s="39"/>
      <c r="O26" s="39"/>
      <c r="P26" s="39"/>
      <c r="Q26" s="40"/>
      <c r="R26" s="38" t="s">
        <v>50</v>
      </c>
      <c r="S26" s="39"/>
      <c r="T26" s="39"/>
      <c r="U26" s="39"/>
      <c r="V26" s="40"/>
      <c r="W26" s="38" t="s">
        <v>56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 t="s">
        <v>83</v>
      </c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29</v>
      </c>
      <c r="AR26" s="39"/>
      <c r="AS26" s="39"/>
      <c r="AT26" s="39"/>
      <c r="AU26" s="40"/>
      <c r="AV26" s="38" t="s">
        <v>120</v>
      </c>
      <c r="AW26" s="39"/>
      <c r="AX26" s="39"/>
      <c r="AY26" s="39"/>
      <c r="AZ26" s="40"/>
      <c r="BA26" s="38" t="s">
        <v>107</v>
      </c>
      <c r="BB26" s="39"/>
      <c r="BC26" s="39"/>
      <c r="BD26" s="39"/>
      <c r="BE26" s="40"/>
      <c r="BF26" s="38" t="s">
        <v>95</v>
      </c>
      <c r="BG26" s="39"/>
      <c r="BH26" s="39"/>
      <c r="BI26" s="39"/>
      <c r="BJ26" s="40"/>
      <c r="BK26" s="38" t="s">
        <v>70</v>
      </c>
      <c r="BL26" s="39"/>
      <c r="BM26" s="39"/>
      <c r="BN26" s="39"/>
      <c r="BO26" s="40"/>
      <c r="BP26" s="76">
        <f t="shared" ref="BP26" si="21">COUNTIF(H26:BO27,"○")</f>
        <v>4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4</v>
      </c>
      <c r="BW26" s="34"/>
      <c r="BX26" s="75"/>
      <c r="BY26" s="77">
        <f t="shared" ref="BY26" si="24">BP26*3+BS26</f>
        <v>14</v>
      </c>
      <c r="BZ26" s="78"/>
      <c r="CA26" s="79"/>
      <c r="CB26" s="74">
        <f t="shared" ref="CB26" si="25">SUM(H28,M28,R28,W28,AB28,AG28,AL28,AQ28,AV28,BA28,BF28,BK28)</f>
        <v>31</v>
      </c>
      <c r="CC26" s="34"/>
      <c r="CD26" s="34"/>
      <c r="CE26" s="34">
        <f t="shared" ref="CE26" si="26">SUM(K28,P28,U28,Z28,AE28,AJ28,AO28,AT28,AY28,BD28,BI28,BN28)</f>
        <v>28</v>
      </c>
      <c r="CF26" s="34"/>
      <c r="CG26" s="34"/>
      <c r="CH26" s="34">
        <f t="shared" ref="CH26" si="27">SUM(CB26-CE26)</f>
        <v>3</v>
      </c>
      <c r="CI26" s="34"/>
      <c r="CJ26" s="35"/>
      <c r="CK26" s="69">
        <v>6</v>
      </c>
      <c r="CL26" s="70"/>
      <c r="CM26" s="71"/>
      <c r="CN26" s="74">
        <v>1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 t="s">
        <v>9</v>
      </c>
      <c r="K28" s="26">
        <v>5</v>
      </c>
      <c r="L28" s="27"/>
      <c r="M28" s="28">
        <v>2</v>
      </c>
      <c r="N28" s="26"/>
      <c r="O28" s="26" t="s">
        <v>9</v>
      </c>
      <c r="P28" s="26">
        <v>8</v>
      </c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>
        <v>2</v>
      </c>
      <c r="AH28" s="26"/>
      <c r="AI28" s="26" t="s">
        <v>9</v>
      </c>
      <c r="AJ28" s="26">
        <v>5</v>
      </c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>
        <v>5</v>
      </c>
      <c r="AW28" s="26"/>
      <c r="AX28" s="26" t="s">
        <v>9</v>
      </c>
      <c r="AY28" s="26">
        <v>2</v>
      </c>
      <c r="AZ28" s="27"/>
      <c r="BA28" s="28">
        <v>6</v>
      </c>
      <c r="BB28" s="26"/>
      <c r="BC28" s="26" t="s">
        <v>9</v>
      </c>
      <c r="BD28" s="26">
        <v>1</v>
      </c>
      <c r="BE28" s="27"/>
      <c r="BF28" s="28">
        <v>8</v>
      </c>
      <c r="BG28" s="26"/>
      <c r="BH28" s="26" t="s">
        <v>9</v>
      </c>
      <c r="BI28" s="26">
        <v>0</v>
      </c>
      <c r="BJ28" s="27"/>
      <c r="BK28" s="28">
        <v>1</v>
      </c>
      <c r="BL28" s="26"/>
      <c r="BM28" s="26" t="s">
        <v>9</v>
      </c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 t="s">
        <v>122</v>
      </c>
      <c r="N30" s="39"/>
      <c r="O30" s="39"/>
      <c r="P30" s="39"/>
      <c r="Q30" s="40"/>
      <c r="R30" s="38" t="s">
        <v>95</v>
      </c>
      <c r="S30" s="39"/>
      <c r="T30" s="39"/>
      <c r="U30" s="39"/>
      <c r="V30" s="40"/>
      <c r="W30" s="38" t="s">
        <v>103</v>
      </c>
      <c r="X30" s="39"/>
      <c r="Y30" s="39"/>
      <c r="Z30" s="39"/>
      <c r="AA30" s="40"/>
      <c r="AB30" s="38" t="s">
        <v>84</v>
      </c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39</v>
      </c>
      <c r="AM30" s="39"/>
      <c r="AN30" s="39"/>
      <c r="AO30" s="39"/>
      <c r="AP30" s="40"/>
      <c r="AQ30" s="38" t="s">
        <v>36</v>
      </c>
      <c r="AR30" s="39"/>
      <c r="AS30" s="39"/>
      <c r="AT30" s="39"/>
      <c r="AU30" s="40"/>
      <c r="AV30" s="38" t="s">
        <v>47</v>
      </c>
      <c r="AW30" s="39"/>
      <c r="AX30" s="39"/>
      <c r="AY30" s="39"/>
      <c r="AZ30" s="40"/>
      <c r="BA30" s="38" t="s">
        <v>28</v>
      </c>
      <c r="BB30" s="39"/>
      <c r="BC30" s="39"/>
      <c r="BD30" s="39"/>
      <c r="BE30" s="40"/>
      <c r="BF30" s="38" t="s">
        <v>67</v>
      </c>
      <c r="BG30" s="39"/>
      <c r="BH30" s="39"/>
      <c r="BI30" s="39"/>
      <c r="BJ30" s="40"/>
      <c r="BK30" s="38" t="s">
        <v>134</v>
      </c>
      <c r="BL30" s="39"/>
      <c r="BM30" s="39"/>
      <c r="BN30" s="39"/>
      <c r="BO30" s="40"/>
      <c r="BP30" s="76">
        <f t="shared" ref="BP30" si="28">COUNTIF(H30:BO31,"○")</f>
        <v>9</v>
      </c>
      <c r="BQ30" s="34"/>
      <c r="BR30" s="34"/>
      <c r="BS30" s="34">
        <f t="shared" ref="BS30" si="29">COUNTIF(H30:BO31,"△")</f>
        <v>1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28</v>
      </c>
      <c r="BZ30" s="78"/>
      <c r="CA30" s="79"/>
      <c r="CB30" s="74">
        <f t="shared" ref="CB30" si="32">SUM(H32,M32,R32,W32,AB32,AG32,AL32,AQ32,AV32,BA32,BF32,BK32)</f>
        <v>37</v>
      </c>
      <c r="CC30" s="34"/>
      <c r="CD30" s="34"/>
      <c r="CE30" s="34">
        <f t="shared" ref="CE30" si="33">SUM(K32,P32,U32,Z32,AE32,AJ32,AO32,AT32,AY32,BD32,BI32,BN32)</f>
        <v>10</v>
      </c>
      <c r="CF30" s="34"/>
      <c r="CG30" s="34"/>
      <c r="CH30" s="34">
        <f t="shared" ref="CH30" si="34">SUM(CB30-CE30)</f>
        <v>27</v>
      </c>
      <c r="CI30" s="34"/>
      <c r="CJ30" s="35"/>
      <c r="CK30" s="69"/>
      <c r="CL30" s="70"/>
      <c r="CM30" s="71"/>
      <c r="CN30" s="74">
        <v>1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>
        <v>1</v>
      </c>
      <c r="N32" s="26"/>
      <c r="O32" s="26" t="s">
        <v>9</v>
      </c>
      <c r="P32" s="26">
        <v>1</v>
      </c>
      <c r="Q32" s="27"/>
      <c r="R32" s="28">
        <v>1</v>
      </c>
      <c r="S32" s="26"/>
      <c r="T32" s="26" t="s">
        <v>9</v>
      </c>
      <c r="U32" s="26">
        <v>0</v>
      </c>
      <c r="V32" s="27"/>
      <c r="W32" s="28">
        <v>1</v>
      </c>
      <c r="X32" s="26"/>
      <c r="Y32" s="26" t="s">
        <v>9</v>
      </c>
      <c r="Z32" s="26">
        <v>0</v>
      </c>
      <c r="AA32" s="27"/>
      <c r="AB32" s="28">
        <v>5</v>
      </c>
      <c r="AC32" s="26"/>
      <c r="AD32" s="26" t="s">
        <v>9</v>
      </c>
      <c r="AE32" s="26">
        <v>2</v>
      </c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>
        <v>6</v>
      </c>
      <c r="BG32" s="26"/>
      <c r="BH32" s="26" t="s">
        <v>9</v>
      </c>
      <c r="BI32" s="26">
        <v>1</v>
      </c>
      <c r="BJ32" s="27"/>
      <c r="BK32" s="28">
        <v>7</v>
      </c>
      <c r="BL32" s="26"/>
      <c r="BM32" s="26" t="s">
        <v>9</v>
      </c>
      <c r="BN32" s="26">
        <v>0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27</v>
      </c>
      <c r="I34" s="39"/>
      <c r="J34" s="39"/>
      <c r="K34" s="39"/>
      <c r="L34" s="40"/>
      <c r="M34" s="38" t="s">
        <v>63</v>
      </c>
      <c r="N34" s="39"/>
      <c r="O34" s="39"/>
      <c r="P34" s="39"/>
      <c r="Q34" s="40"/>
      <c r="R34" s="38" t="s">
        <v>102</v>
      </c>
      <c r="S34" s="39"/>
      <c r="T34" s="39"/>
      <c r="U34" s="39"/>
      <c r="V34" s="40"/>
      <c r="W34" s="38" t="s">
        <v>78</v>
      </c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40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91</v>
      </c>
      <c r="AR34" s="39"/>
      <c r="AS34" s="39"/>
      <c r="AT34" s="39"/>
      <c r="AU34" s="40"/>
      <c r="AV34" s="38" t="s">
        <v>59</v>
      </c>
      <c r="AW34" s="39"/>
      <c r="AX34" s="39"/>
      <c r="AY34" s="39"/>
      <c r="AZ34" s="40"/>
      <c r="BA34" s="38" t="s">
        <v>67</v>
      </c>
      <c r="BB34" s="39"/>
      <c r="BC34" s="39"/>
      <c r="BD34" s="39"/>
      <c r="BE34" s="40"/>
      <c r="BF34" s="38" t="s">
        <v>131</v>
      </c>
      <c r="BG34" s="39"/>
      <c r="BH34" s="39"/>
      <c r="BI34" s="39"/>
      <c r="BJ34" s="40"/>
      <c r="BK34" s="38" t="s">
        <v>120</v>
      </c>
      <c r="BL34" s="39"/>
      <c r="BM34" s="39"/>
      <c r="BN34" s="39"/>
      <c r="BO34" s="40"/>
      <c r="BP34" s="76">
        <f t="shared" ref="BP34" si="35">COUNTIF(H34:BO35,"○")</f>
        <v>7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21</v>
      </c>
      <c r="BZ34" s="78"/>
      <c r="CA34" s="79"/>
      <c r="CB34" s="74">
        <f t="shared" ref="CB34" si="39">SUM(H36,M36,R36,W36,AB36,AG36,AL36,AQ36,AV36,BA36,BF36,BK36)</f>
        <v>38</v>
      </c>
      <c r="CC34" s="34"/>
      <c r="CD34" s="34"/>
      <c r="CE34" s="34">
        <f t="shared" ref="CE34" si="40">SUM(K36,P36,U36,Z36,AE36,AJ36,AO36,AT36,AY36,BD36,BI36,BN36)</f>
        <v>18</v>
      </c>
      <c r="CF34" s="34"/>
      <c r="CG34" s="34"/>
      <c r="CH34" s="34">
        <f t="shared" ref="CH34" si="41">SUM(CB34-CE34)</f>
        <v>20</v>
      </c>
      <c r="CI34" s="34"/>
      <c r="CJ34" s="35"/>
      <c r="CK34" s="69">
        <v>4</v>
      </c>
      <c r="CL34" s="70"/>
      <c r="CM34" s="71"/>
      <c r="CN34" s="74">
        <v>1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>
        <v>1</v>
      </c>
      <c r="S36" s="26"/>
      <c r="T36" s="26" t="s">
        <v>9</v>
      </c>
      <c r="U36" s="26">
        <v>0</v>
      </c>
      <c r="V36" s="27"/>
      <c r="W36" s="28">
        <v>3</v>
      </c>
      <c r="X36" s="26"/>
      <c r="Y36" s="26" t="s">
        <v>9</v>
      </c>
      <c r="Z36" s="26">
        <v>1</v>
      </c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>
        <v>7</v>
      </c>
      <c r="AR36" s="26"/>
      <c r="AS36" s="26" t="s">
        <v>9</v>
      </c>
      <c r="AT36" s="26">
        <v>2</v>
      </c>
      <c r="AU36" s="27"/>
      <c r="AV36" s="28">
        <v>4</v>
      </c>
      <c r="AW36" s="26"/>
      <c r="AX36" s="26" t="s">
        <v>9</v>
      </c>
      <c r="AY36" s="26">
        <v>1</v>
      </c>
      <c r="AZ36" s="27"/>
      <c r="BA36" s="28">
        <v>4</v>
      </c>
      <c r="BB36" s="26"/>
      <c r="BC36" s="26" t="s">
        <v>9</v>
      </c>
      <c r="BD36" s="26">
        <v>0</v>
      </c>
      <c r="BE36" s="27"/>
      <c r="BF36" s="28">
        <v>10</v>
      </c>
      <c r="BG36" s="26"/>
      <c r="BH36" s="26" t="s">
        <v>9</v>
      </c>
      <c r="BI36" s="26">
        <v>2</v>
      </c>
      <c r="BJ36" s="27"/>
      <c r="BK36" s="28">
        <v>7</v>
      </c>
      <c r="BL36" s="26"/>
      <c r="BM36" s="26" t="s">
        <v>9</v>
      </c>
      <c r="BN36" s="26">
        <v>3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 t="s">
        <v>71</v>
      </c>
      <c r="I38" s="39"/>
      <c r="J38" s="39"/>
      <c r="K38" s="39"/>
      <c r="L38" s="40"/>
      <c r="M38" s="38" t="s">
        <v>58</v>
      </c>
      <c r="N38" s="39"/>
      <c r="O38" s="39"/>
      <c r="P38" s="39"/>
      <c r="Q38" s="40"/>
      <c r="R38" s="38" t="s">
        <v>43</v>
      </c>
      <c r="S38" s="39"/>
      <c r="T38" s="39"/>
      <c r="U38" s="39"/>
      <c r="V38" s="40"/>
      <c r="W38" s="38" t="s">
        <v>98</v>
      </c>
      <c r="X38" s="39"/>
      <c r="Y38" s="39"/>
      <c r="Z38" s="39"/>
      <c r="AA38" s="40"/>
      <c r="AB38" s="38" t="s">
        <v>29</v>
      </c>
      <c r="AC38" s="39"/>
      <c r="AD38" s="39"/>
      <c r="AE38" s="39"/>
      <c r="AF38" s="40"/>
      <c r="AG38" s="38" t="s">
        <v>35</v>
      </c>
      <c r="AH38" s="39"/>
      <c r="AI38" s="39"/>
      <c r="AJ38" s="39"/>
      <c r="AK38" s="40"/>
      <c r="AL38" s="38" t="s">
        <v>92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81</v>
      </c>
      <c r="AW38" s="39"/>
      <c r="AX38" s="39"/>
      <c r="AY38" s="39"/>
      <c r="AZ38" s="40"/>
      <c r="BA38" s="38" t="s">
        <v>47</v>
      </c>
      <c r="BB38" s="39"/>
      <c r="BC38" s="39"/>
      <c r="BD38" s="39"/>
      <c r="BE38" s="40"/>
      <c r="BF38" s="38" t="s">
        <v>62</v>
      </c>
      <c r="BG38" s="39"/>
      <c r="BH38" s="39"/>
      <c r="BI38" s="39"/>
      <c r="BJ38" s="40"/>
      <c r="BK38" s="38" t="s">
        <v>107</v>
      </c>
      <c r="BL38" s="39"/>
      <c r="BM38" s="39"/>
      <c r="BN38" s="39"/>
      <c r="BO38" s="40"/>
      <c r="BP38" s="76">
        <f t="shared" ref="BP38" si="42">COUNTIF(H38:BO39,"○")</f>
        <v>3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7</v>
      </c>
      <c r="BW38" s="34"/>
      <c r="BX38" s="75"/>
      <c r="BY38" s="77">
        <f t="shared" ref="BY38" si="45">BP38*3+BS38</f>
        <v>10</v>
      </c>
      <c r="BZ38" s="78"/>
      <c r="CA38" s="79"/>
      <c r="CB38" s="74">
        <f t="shared" ref="CB38" si="46">SUM(H40,M40,R40,W40,AB40,AG40,AL40,AQ40,AV40,BA40,BF40,BK40)</f>
        <v>18</v>
      </c>
      <c r="CC38" s="34"/>
      <c r="CD38" s="34"/>
      <c r="CE38" s="34">
        <f t="shared" ref="CE38" si="47">SUM(K40,P40,U40,Z40,AE40,AJ40,AO40,AT40,AY40,BD40,BI40,BN40)</f>
        <v>33</v>
      </c>
      <c r="CF38" s="34"/>
      <c r="CG38" s="34"/>
      <c r="CH38" s="34">
        <f t="shared" ref="CH38" si="48">SUM(CB38-CE38)</f>
        <v>-15</v>
      </c>
      <c r="CI38" s="34"/>
      <c r="CJ38" s="35"/>
      <c r="CK38" s="69">
        <v>9</v>
      </c>
      <c r="CL38" s="70"/>
      <c r="CM38" s="71"/>
      <c r="CN38" s="74">
        <v>0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0</v>
      </c>
      <c r="I40" s="26"/>
      <c r="J40" s="26" t="s">
        <v>9</v>
      </c>
      <c r="K40" s="26">
        <v>6</v>
      </c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>
        <v>0</v>
      </c>
      <c r="X40" s="26"/>
      <c r="Y40" s="26" t="s">
        <v>9</v>
      </c>
      <c r="Z40" s="26">
        <v>3</v>
      </c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>
        <v>2</v>
      </c>
      <c r="AM40" s="26"/>
      <c r="AN40" s="26" t="s">
        <v>9</v>
      </c>
      <c r="AO40" s="26">
        <v>7</v>
      </c>
      <c r="AP40" s="27"/>
      <c r="AQ40" s="28"/>
      <c r="AR40" s="26"/>
      <c r="AS40" s="26"/>
      <c r="AT40" s="26"/>
      <c r="AU40" s="27"/>
      <c r="AV40" s="28">
        <v>0</v>
      </c>
      <c r="AW40" s="26"/>
      <c r="AX40" s="26" t="s">
        <v>9</v>
      </c>
      <c r="AY40" s="26">
        <v>2</v>
      </c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>
        <v>2</v>
      </c>
      <c r="BL40" s="26"/>
      <c r="BM40" s="26" t="s">
        <v>9</v>
      </c>
      <c r="BN40" s="26">
        <v>1</v>
      </c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46</v>
      </c>
      <c r="I42" s="39"/>
      <c r="J42" s="39"/>
      <c r="K42" s="39"/>
      <c r="L42" s="40"/>
      <c r="M42" s="38" t="s">
        <v>65</v>
      </c>
      <c r="N42" s="39"/>
      <c r="O42" s="39"/>
      <c r="P42" s="39"/>
      <c r="Q42" s="40"/>
      <c r="R42" s="38" t="s">
        <v>63</v>
      </c>
      <c r="S42" s="39"/>
      <c r="T42" s="39"/>
      <c r="U42" s="39"/>
      <c r="V42" s="40"/>
      <c r="W42" s="38" t="s">
        <v>135</v>
      </c>
      <c r="X42" s="39"/>
      <c r="Y42" s="39"/>
      <c r="Z42" s="39"/>
      <c r="AA42" s="40"/>
      <c r="AB42" s="38" t="s">
        <v>121</v>
      </c>
      <c r="AC42" s="39"/>
      <c r="AD42" s="39"/>
      <c r="AE42" s="39"/>
      <c r="AF42" s="40"/>
      <c r="AG42" s="38" t="s">
        <v>52</v>
      </c>
      <c r="AH42" s="39"/>
      <c r="AI42" s="39"/>
      <c r="AJ42" s="39"/>
      <c r="AK42" s="40"/>
      <c r="AL42" s="38" t="s">
        <v>58</v>
      </c>
      <c r="AM42" s="39"/>
      <c r="AN42" s="39"/>
      <c r="AO42" s="39"/>
      <c r="AP42" s="40"/>
      <c r="AQ42" s="38" t="s">
        <v>80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 t="s">
        <v>76</v>
      </c>
      <c r="BB42" s="39"/>
      <c r="BC42" s="39"/>
      <c r="BD42" s="39"/>
      <c r="BE42" s="40"/>
      <c r="BF42" s="38" t="s">
        <v>107</v>
      </c>
      <c r="BG42" s="39"/>
      <c r="BH42" s="39"/>
      <c r="BI42" s="39"/>
      <c r="BJ42" s="40"/>
      <c r="BK42" s="38" t="s">
        <v>87</v>
      </c>
      <c r="BL42" s="39"/>
      <c r="BM42" s="39"/>
      <c r="BN42" s="39"/>
      <c r="BO42" s="40"/>
      <c r="BP42" s="76">
        <f t="shared" ref="BP42" si="49">COUNTIF(H42:BO43,"○")</f>
        <v>3</v>
      </c>
      <c r="BQ42" s="34"/>
      <c r="BR42" s="34"/>
      <c r="BS42" s="34">
        <f t="shared" ref="BS42" si="50">COUNTIF(H42:BO43,"△")</f>
        <v>2</v>
      </c>
      <c r="BT42" s="34"/>
      <c r="BU42" s="34"/>
      <c r="BV42" s="34">
        <f t="shared" ref="BV42" si="51">COUNTIF(H42:BO43,"●")</f>
        <v>6</v>
      </c>
      <c r="BW42" s="34"/>
      <c r="BX42" s="75"/>
      <c r="BY42" s="77">
        <f t="shared" ref="BY42" si="52">BP42*3+BS42</f>
        <v>11</v>
      </c>
      <c r="BZ42" s="78"/>
      <c r="CA42" s="79"/>
      <c r="CB42" s="74">
        <f t="shared" ref="CB42" si="53">SUM(H44,M44,R44,W44,AB44,AG44,AL44,AQ44,AV44,BA44,BF44,BK44)</f>
        <v>28</v>
      </c>
      <c r="CC42" s="34"/>
      <c r="CD42" s="34"/>
      <c r="CE42" s="34">
        <f t="shared" ref="CE42" si="54">SUM(K44,P44,U44,Z44,AE44,AJ44,AO44,AT44,AY44,BD44,BI44,BN44)</f>
        <v>34</v>
      </c>
      <c r="CF42" s="34"/>
      <c r="CG42" s="34"/>
      <c r="CH42" s="34">
        <f t="shared" ref="CH42" si="55">SUM(CB42-CE42)</f>
        <v>-6</v>
      </c>
      <c r="CI42" s="34"/>
      <c r="CJ42" s="35"/>
      <c r="CK42" s="69">
        <v>8</v>
      </c>
      <c r="CL42" s="70"/>
      <c r="CM42" s="71"/>
      <c r="CN42" s="74">
        <v>0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>
        <v>1</v>
      </c>
      <c r="N44" s="26"/>
      <c r="O44" s="26" t="s">
        <v>9</v>
      </c>
      <c r="P44" s="26">
        <v>3</v>
      </c>
      <c r="Q44" s="27"/>
      <c r="R44" s="28">
        <v>2</v>
      </c>
      <c r="S44" s="26"/>
      <c r="T44" s="26" t="s">
        <v>9</v>
      </c>
      <c r="U44" s="26">
        <v>4</v>
      </c>
      <c r="V44" s="27"/>
      <c r="W44" s="28">
        <v>0</v>
      </c>
      <c r="X44" s="26"/>
      <c r="Y44" s="26" t="s">
        <v>9</v>
      </c>
      <c r="Z44" s="26">
        <v>2</v>
      </c>
      <c r="AA44" s="27"/>
      <c r="AB44" s="28">
        <v>2</v>
      </c>
      <c r="AC44" s="26"/>
      <c r="AD44" s="26" t="s">
        <v>9</v>
      </c>
      <c r="AE44" s="26">
        <v>5</v>
      </c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>
        <v>2</v>
      </c>
      <c r="AR44" s="26"/>
      <c r="AS44" s="26" t="s">
        <v>9</v>
      </c>
      <c r="AT44" s="26">
        <v>0</v>
      </c>
      <c r="AU44" s="27"/>
      <c r="AV44" s="28"/>
      <c r="AW44" s="26"/>
      <c r="AX44" s="26"/>
      <c r="AY44" s="26"/>
      <c r="AZ44" s="27"/>
      <c r="BA44" s="28">
        <v>6</v>
      </c>
      <c r="BB44" s="26"/>
      <c r="BC44" s="26" t="s">
        <v>9</v>
      </c>
      <c r="BD44" s="26">
        <v>0</v>
      </c>
      <c r="BE44" s="27"/>
      <c r="BF44" s="28">
        <v>7</v>
      </c>
      <c r="BG44" s="26"/>
      <c r="BH44" s="26" t="s">
        <v>9</v>
      </c>
      <c r="BI44" s="26">
        <v>2</v>
      </c>
      <c r="BJ44" s="27"/>
      <c r="BK44" s="28">
        <v>4</v>
      </c>
      <c r="BL44" s="26"/>
      <c r="BM44" s="26" t="s">
        <v>9</v>
      </c>
      <c r="BN44" s="26">
        <v>4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60</v>
      </c>
      <c r="C46" s="50"/>
      <c r="D46" s="50"/>
      <c r="E46" s="50"/>
      <c r="F46" s="50"/>
      <c r="G46" s="51"/>
      <c r="H46" s="38" t="s">
        <v>132</v>
      </c>
      <c r="I46" s="39"/>
      <c r="J46" s="39"/>
      <c r="K46" s="39"/>
      <c r="L46" s="40"/>
      <c r="M46" s="38" t="s">
        <v>48</v>
      </c>
      <c r="N46" s="39"/>
      <c r="O46" s="39"/>
      <c r="P46" s="39"/>
      <c r="Q46" s="40"/>
      <c r="R46" s="38" t="s">
        <v>93</v>
      </c>
      <c r="S46" s="39"/>
      <c r="T46" s="39"/>
      <c r="U46" s="39"/>
      <c r="V46" s="40"/>
      <c r="W46" s="38" t="s">
        <v>61</v>
      </c>
      <c r="X46" s="39"/>
      <c r="Y46" s="39"/>
      <c r="Z46" s="39"/>
      <c r="AA46" s="40"/>
      <c r="AB46" s="38" t="s">
        <v>108</v>
      </c>
      <c r="AC46" s="39"/>
      <c r="AD46" s="39"/>
      <c r="AE46" s="39"/>
      <c r="AF46" s="40"/>
      <c r="AG46" s="38" t="s">
        <v>27</v>
      </c>
      <c r="AH46" s="39"/>
      <c r="AI46" s="39"/>
      <c r="AJ46" s="39"/>
      <c r="AK46" s="40"/>
      <c r="AL46" s="38" t="s">
        <v>68</v>
      </c>
      <c r="AM46" s="39"/>
      <c r="AN46" s="39"/>
      <c r="AO46" s="39"/>
      <c r="AP46" s="40"/>
      <c r="AQ46" s="38" t="s">
        <v>51</v>
      </c>
      <c r="AR46" s="39"/>
      <c r="AS46" s="39"/>
      <c r="AT46" s="39"/>
      <c r="AU46" s="40"/>
      <c r="AV46" s="38" t="s">
        <v>75</v>
      </c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124</v>
      </c>
      <c r="BG46" s="39"/>
      <c r="BH46" s="39"/>
      <c r="BI46" s="39"/>
      <c r="BJ46" s="40"/>
      <c r="BK46" s="38" t="s">
        <v>39</v>
      </c>
      <c r="BL46" s="39"/>
      <c r="BM46" s="39"/>
      <c r="BN46" s="39"/>
      <c r="BO46" s="40"/>
      <c r="BP46" s="76">
        <f t="shared" ref="BP46" si="56">COUNTIF(H46:BO47,"○")</f>
        <v>2</v>
      </c>
      <c r="BQ46" s="34"/>
      <c r="BR46" s="34"/>
      <c r="BS46" s="34">
        <f t="shared" ref="BS46" si="57">COUNTIF(H46:BO47,"△")</f>
        <v>2</v>
      </c>
      <c r="BT46" s="34"/>
      <c r="BU46" s="34"/>
      <c r="BV46" s="34">
        <f t="shared" ref="BV46" si="58">COUNTIF(H46:BO47,"●")</f>
        <v>7</v>
      </c>
      <c r="BW46" s="34"/>
      <c r="BX46" s="75"/>
      <c r="BY46" s="77">
        <f t="shared" ref="BY46" si="59">BP46*3+BS46</f>
        <v>8</v>
      </c>
      <c r="BZ46" s="78"/>
      <c r="CA46" s="79"/>
      <c r="CB46" s="74">
        <f t="shared" ref="CB46" si="60">SUM(H48,M48,R48,W48,AB48,AG48,AL48,AQ48,AV48,BA48,BF48,BK48)</f>
        <v>14</v>
      </c>
      <c r="CC46" s="34"/>
      <c r="CD46" s="34"/>
      <c r="CE46" s="34">
        <f t="shared" ref="CE46" si="61">SUM(K48,P48,U48,Z48,AE48,AJ48,AO48,AT48,AY48,BD48,BI48,BN48)</f>
        <v>48</v>
      </c>
      <c r="CF46" s="34"/>
      <c r="CG46" s="34"/>
      <c r="CH46" s="34">
        <f t="shared" ref="CH46" si="62">SUM(CB46-CE46)</f>
        <v>-34</v>
      </c>
      <c r="CI46" s="34"/>
      <c r="CJ46" s="35"/>
      <c r="CK46" s="69">
        <v>10</v>
      </c>
      <c r="CL46" s="70"/>
      <c r="CM46" s="71"/>
      <c r="CN46" s="74">
        <v>0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>
        <v>1</v>
      </c>
      <c r="I48" s="26"/>
      <c r="J48" s="26" t="s">
        <v>9</v>
      </c>
      <c r="K48" s="26">
        <v>8</v>
      </c>
      <c r="L48" s="27"/>
      <c r="M48" s="28">
        <v>0</v>
      </c>
      <c r="N48" s="26"/>
      <c r="O48" s="26" t="s">
        <v>9</v>
      </c>
      <c r="P48" s="26">
        <v>8</v>
      </c>
      <c r="Q48" s="27"/>
      <c r="R48" s="28">
        <v>0</v>
      </c>
      <c r="S48" s="26"/>
      <c r="T48" s="26" t="s">
        <v>9</v>
      </c>
      <c r="U48" s="26">
        <v>0</v>
      </c>
      <c r="V48" s="27"/>
      <c r="W48" s="28">
        <v>2</v>
      </c>
      <c r="X48" s="26"/>
      <c r="Y48" s="26" t="s">
        <v>9</v>
      </c>
      <c r="Z48" s="26">
        <v>2</v>
      </c>
      <c r="AA48" s="27"/>
      <c r="AB48" s="28">
        <v>1</v>
      </c>
      <c r="AC48" s="26"/>
      <c r="AD48" s="26" t="s">
        <v>9</v>
      </c>
      <c r="AE48" s="26">
        <v>6</v>
      </c>
      <c r="AF48" s="27"/>
      <c r="AG48" s="28">
        <v>1</v>
      </c>
      <c r="AH48" s="26"/>
      <c r="AI48" s="26" t="s">
        <v>9</v>
      </c>
      <c r="AJ48" s="26">
        <v>2</v>
      </c>
      <c r="AK48" s="27"/>
      <c r="AL48" s="28">
        <v>0</v>
      </c>
      <c r="AM48" s="26"/>
      <c r="AN48" s="26" t="s">
        <v>9</v>
      </c>
      <c r="AO48" s="26">
        <v>4</v>
      </c>
      <c r="AP48" s="27"/>
      <c r="AQ48" s="28">
        <v>0</v>
      </c>
      <c r="AR48" s="26"/>
      <c r="AS48" s="26" t="s">
        <v>9</v>
      </c>
      <c r="AT48" s="26">
        <v>5</v>
      </c>
      <c r="AU48" s="27"/>
      <c r="AV48" s="28">
        <v>0</v>
      </c>
      <c r="AW48" s="26"/>
      <c r="AX48" s="26" t="s">
        <v>9</v>
      </c>
      <c r="AY48" s="26">
        <v>6</v>
      </c>
      <c r="AZ48" s="27"/>
      <c r="BA48" s="28"/>
      <c r="BB48" s="26"/>
      <c r="BC48" s="26"/>
      <c r="BD48" s="26"/>
      <c r="BE48" s="27"/>
      <c r="BF48" s="28">
        <v>5</v>
      </c>
      <c r="BG48" s="26"/>
      <c r="BH48" s="26" t="s">
        <v>9</v>
      </c>
      <c r="BI48" s="26">
        <v>4</v>
      </c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22</v>
      </c>
      <c r="C50" s="50"/>
      <c r="D50" s="50"/>
      <c r="E50" s="50"/>
      <c r="F50" s="50"/>
      <c r="G50" s="51"/>
      <c r="H50" s="38" t="s">
        <v>55</v>
      </c>
      <c r="I50" s="39"/>
      <c r="J50" s="39"/>
      <c r="K50" s="39"/>
      <c r="L50" s="40"/>
      <c r="M50" s="38" t="s">
        <v>44</v>
      </c>
      <c r="N50" s="39"/>
      <c r="O50" s="39"/>
      <c r="P50" s="39"/>
      <c r="Q50" s="40"/>
      <c r="R50" s="38" t="s">
        <v>74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 t="s">
        <v>96</v>
      </c>
      <c r="AC50" s="39"/>
      <c r="AD50" s="39"/>
      <c r="AE50" s="39"/>
      <c r="AF50" s="40"/>
      <c r="AG50" s="38" t="s">
        <v>68</v>
      </c>
      <c r="AH50" s="39"/>
      <c r="AI50" s="39"/>
      <c r="AJ50" s="39"/>
      <c r="AK50" s="40"/>
      <c r="AL50" s="38" t="s">
        <v>132</v>
      </c>
      <c r="AM50" s="39"/>
      <c r="AN50" s="39"/>
      <c r="AO50" s="39"/>
      <c r="AP50" s="40"/>
      <c r="AQ50" s="38" t="s">
        <v>63</v>
      </c>
      <c r="AR50" s="39"/>
      <c r="AS50" s="39"/>
      <c r="AT50" s="39"/>
      <c r="AU50" s="40"/>
      <c r="AV50" s="38" t="s">
        <v>114</v>
      </c>
      <c r="AW50" s="39"/>
      <c r="AX50" s="39"/>
      <c r="AY50" s="39"/>
      <c r="AZ50" s="40"/>
      <c r="BA50" s="38" t="s">
        <v>123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10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12</v>
      </c>
      <c r="CC50" s="34"/>
      <c r="CD50" s="34"/>
      <c r="CE50" s="34">
        <f t="shared" ref="CE50" si="68">SUM(K52,P52,U52,Z52,AE52,AJ52,AO52,AT52,AY52,BD52,BI52,BN52)</f>
        <v>56</v>
      </c>
      <c r="CF50" s="34"/>
      <c r="CG50" s="34"/>
      <c r="CH50" s="34">
        <f t="shared" ref="CH50" si="69">SUM(CB50-CE50)</f>
        <v>-44</v>
      </c>
      <c r="CI50" s="34"/>
      <c r="CJ50" s="35"/>
      <c r="CK50" s="69"/>
      <c r="CL50" s="70"/>
      <c r="CM50" s="71"/>
      <c r="CN50" s="74">
        <v>1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>
        <v>0</v>
      </c>
      <c r="S52" s="26"/>
      <c r="T52" s="26" t="s">
        <v>9</v>
      </c>
      <c r="U52" s="26">
        <v>4</v>
      </c>
      <c r="V52" s="27"/>
      <c r="W52" s="28">
        <v>0</v>
      </c>
      <c r="X52" s="26"/>
      <c r="Y52" s="26" t="s">
        <v>9</v>
      </c>
      <c r="Z52" s="26">
        <v>5</v>
      </c>
      <c r="AA52" s="27"/>
      <c r="AB52" s="28">
        <v>0</v>
      </c>
      <c r="AC52" s="26"/>
      <c r="AD52" s="26" t="s">
        <v>9</v>
      </c>
      <c r="AE52" s="26">
        <v>8</v>
      </c>
      <c r="AF52" s="27"/>
      <c r="AG52" s="28">
        <v>1</v>
      </c>
      <c r="AH52" s="26"/>
      <c r="AI52" s="26" t="s">
        <v>9</v>
      </c>
      <c r="AJ52" s="26">
        <v>6</v>
      </c>
      <c r="AK52" s="27"/>
      <c r="AL52" s="28">
        <v>2</v>
      </c>
      <c r="AM52" s="26"/>
      <c r="AN52" s="26" t="s">
        <v>9</v>
      </c>
      <c r="AO52" s="26">
        <v>10</v>
      </c>
      <c r="AP52" s="27"/>
      <c r="AQ52" s="28">
        <v>1</v>
      </c>
      <c r="AR52" s="26"/>
      <c r="AS52" s="26" t="s">
        <v>9</v>
      </c>
      <c r="AT52" s="26">
        <v>3</v>
      </c>
      <c r="AU52" s="27"/>
      <c r="AV52" s="28">
        <v>2</v>
      </c>
      <c r="AW52" s="26"/>
      <c r="AX52" s="26" t="s">
        <v>9</v>
      </c>
      <c r="AY52" s="26">
        <v>7</v>
      </c>
      <c r="AZ52" s="27"/>
      <c r="BA52" s="28">
        <v>4</v>
      </c>
      <c r="BB52" s="26"/>
      <c r="BC52" s="26" t="s">
        <v>9</v>
      </c>
      <c r="BD52" s="26">
        <v>5</v>
      </c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23</v>
      </c>
      <c r="C54" s="50"/>
      <c r="D54" s="50"/>
      <c r="E54" s="50"/>
      <c r="F54" s="50"/>
      <c r="G54" s="51"/>
      <c r="H54" s="38" t="s">
        <v>83</v>
      </c>
      <c r="I54" s="39"/>
      <c r="J54" s="39"/>
      <c r="K54" s="39"/>
      <c r="L54" s="40"/>
      <c r="M54" s="38" t="s">
        <v>74</v>
      </c>
      <c r="N54" s="39"/>
      <c r="O54" s="39"/>
      <c r="P54" s="39"/>
      <c r="Q54" s="40"/>
      <c r="R54" s="38" t="s">
        <v>31</v>
      </c>
      <c r="S54" s="39"/>
      <c r="T54" s="39"/>
      <c r="U54" s="39"/>
      <c r="V54" s="40"/>
      <c r="W54" s="38" t="s">
        <v>38</v>
      </c>
      <c r="X54" s="39"/>
      <c r="Y54" s="39"/>
      <c r="Z54" s="39"/>
      <c r="AA54" s="40"/>
      <c r="AB54" s="38" t="s">
        <v>69</v>
      </c>
      <c r="AC54" s="39"/>
      <c r="AD54" s="39"/>
      <c r="AE54" s="39"/>
      <c r="AF54" s="40"/>
      <c r="AG54" s="38" t="s">
        <v>133</v>
      </c>
      <c r="AH54" s="39"/>
      <c r="AI54" s="39"/>
      <c r="AJ54" s="39"/>
      <c r="AK54" s="40"/>
      <c r="AL54" s="38" t="s">
        <v>121</v>
      </c>
      <c r="AM54" s="39"/>
      <c r="AN54" s="39"/>
      <c r="AO54" s="39"/>
      <c r="AP54" s="40"/>
      <c r="AQ54" s="38" t="s">
        <v>108</v>
      </c>
      <c r="AR54" s="39"/>
      <c r="AS54" s="39"/>
      <c r="AT54" s="39"/>
      <c r="AU54" s="40"/>
      <c r="AV54" s="38" t="s">
        <v>88</v>
      </c>
      <c r="AW54" s="39"/>
      <c r="AX54" s="39"/>
      <c r="AY54" s="39"/>
      <c r="AZ54" s="40"/>
      <c r="BA54" s="38" t="s">
        <v>41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2</v>
      </c>
      <c r="BT54" s="34"/>
      <c r="BU54" s="34"/>
      <c r="BV54" s="34">
        <f t="shared" ref="BV54" si="72">COUNTIF(H54:BO55,"●")</f>
        <v>8</v>
      </c>
      <c r="BW54" s="34"/>
      <c r="BX54" s="75"/>
      <c r="BY54" s="77">
        <f t="shared" ref="BY54" si="73">BP54*3+BS54</f>
        <v>2</v>
      </c>
      <c r="BZ54" s="78"/>
      <c r="CA54" s="79"/>
      <c r="CB54" s="74">
        <f t="shared" ref="CB54" si="74">SUM(H56,M56,R56,W56,AB56,AG56,AL56,AQ56,AV56,BA56,BF56,BK56)</f>
        <v>13</v>
      </c>
      <c r="CC54" s="34"/>
      <c r="CD54" s="34"/>
      <c r="CE54" s="34">
        <f t="shared" ref="CE54" si="75">SUM(K56,P56,U56,Z56,AE56,AJ56,AO56,AT56,AY56,BD56,BI56,BN56)</f>
        <v>44</v>
      </c>
      <c r="CF54" s="34"/>
      <c r="CG54" s="34"/>
      <c r="CH54" s="34">
        <f t="shared" ref="CH54" si="76">SUM(CB54-CE54)</f>
        <v>-31</v>
      </c>
      <c r="CI54" s="34"/>
      <c r="CJ54" s="35"/>
      <c r="CK54" s="69"/>
      <c r="CL54" s="70"/>
      <c r="CM54" s="71"/>
      <c r="CN54" s="74">
        <v>1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0</v>
      </c>
      <c r="I56" s="26"/>
      <c r="J56" s="26" t="s">
        <v>9</v>
      </c>
      <c r="K56" s="26">
        <v>6</v>
      </c>
      <c r="L56" s="27"/>
      <c r="M56" s="28">
        <v>0</v>
      </c>
      <c r="N56" s="26"/>
      <c r="O56" s="26" t="s">
        <v>9</v>
      </c>
      <c r="P56" s="26">
        <v>7</v>
      </c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>
        <v>1</v>
      </c>
      <c r="AC56" s="26"/>
      <c r="AD56" s="26" t="s">
        <v>9</v>
      </c>
      <c r="AE56" s="26">
        <v>1</v>
      </c>
      <c r="AF56" s="27"/>
      <c r="AG56" s="28">
        <v>0</v>
      </c>
      <c r="AH56" s="26"/>
      <c r="AI56" s="26" t="s">
        <v>9</v>
      </c>
      <c r="AJ56" s="26">
        <v>7</v>
      </c>
      <c r="AK56" s="27"/>
      <c r="AL56" s="28">
        <v>3</v>
      </c>
      <c r="AM56" s="26"/>
      <c r="AN56" s="26" t="s">
        <v>9</v>
      </c>
      <c r="AO56" s="26">
        <v>7</v>
      </c>
      <c r="AP56" s="27"/>
      <c r="AQ56" s="28">
        <v>1</v>
      </c>
      <c r="AR56" s="26"/>
      <c r="AS56" s="26" t="s">
        <v>9</v>
      </c>
      <c r="AT56" s="26">
        <v>2</v>
      </c>
      <c r="AU56" s="27"/>
      <c r="AV56" s="28">
        <v>4</v>
      </c>
      <c r="AW56" s="26"/>
      <c r="AX56" s="26" t="s">
        <v>9</v>
      </c>
      <c r="AY56" s="26">
        <v>4</v>
      </c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11</v>
      </c>
      <c r="AF59" s="116"/>
      <c r="AG59" s="116" t="s">
        <v>13</v>
      </c>
      <c r="AH59" s="116"/>
      <c r="AI59" s="116">
        <v>19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>
        <v>11</v>
      </c>
      <c r="BH59" s="116"/>
      <c r="BI59" s="116" t="s">
        <v>13</v>
      </c>
      <c r="BJ59" s="116"/>
      <c r="BK59" s="116">
        <v>12</v>
      </c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127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 t="s">
        <v>109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16</v>
      </c>
      <c r="Y65" s="113"/>
      <c r="Z65" s="113"/>
      <c r="AA65" s="113"/>
      <c r="AB65" s="113"/>
      <c r="AC65" s="113"/>
      <c r="AD65" s="114"/>
      <c r="AE65" s="97">
        <v>8</v>
      </c>
      <c r="AF65" s="98"/>
      <c r="AG65" s="108"/>
      <c r="AH65" s="97">
        <v>4</v>
      </c>
      <c r="AI65" s="108"/>
      <c r="AJ65" s="97" t="s">
        <v>10</v>
      </c>
      <c r="AK65" s="98"/>
      <c r="AL65" s="99"/>
      <c r="AM65" s="106">
        <v>0</v>
      </c>
      <c r="AN65" s="99"/>
      <c r="AO65" s="112">
        <v>1</v>
      </c>
      <c r="AP65" s="113"/>
      <c r="AQ65" s="114"/>
      <c r="AR65" s="112" t="s">
        <v>60</v>
      </c>
      <c r="AS65" s="113"/>
      <c r="AT65" s="113"/>
      <c r="AU65" s="113"/>
      <c r="AV65" s="113"/>
      <c r="AW65" s="113"/>
      <c r="AX65" s="114"/>
      <c r="AY65" s="4"/>
      <c r="AZ65" s="97" t="s">
        <v>115</v>
      </c>
      <c r="BA65" s="98"/>
      <c r="BB65" s="98"/>
      <c r="BC65" s="98"/>
      <c r="BD65" s="98"/>
      <c r="BE65" s="98"/>
      <c r="BF65" s="99"/>
      <c r="BG65" s="97">
        <v>8</v>
      </c>
      <c r="BH65" s="98"/>
      <c r="BI65" s="108"/>
      <c r="BJ65" s="97">
        <v>5</v>
      </c>
      <c r="BK65" s="108"/>
      <c r="BL65" s="97" t="s">
        <v>10</v>
      </c>
      <c r="BM65" s="98"/>
      <c r="BN65" s="99"/>
      <c r="BO65" s="106">
        <v>0</v>
      </c>
      <c r="BP65" s="99"/>
      <c r="BQ65" s="112">
        <v>2</v>
      </c>
      <c r="BR65" s="113"/>
      <c r="BS65" s="114"/>
      <c r="BT65" s="112" t="s">
        <v>116</v>
      </c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12"/>
      <c r="AS66" s="113"/>
      <c r="AT66" s="113"/>
      <c r="AU66" s="113"/>
      <c r="AV66" s="113"/>
      <c r="AW66" s="113"/>
      <c r="AX66" s="114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4</v>
      </c>
      <c r="AI67" s="109"/>
      <c r="AJ67" s="100" t="s">
        <v>11</v>
      </c>
      <c r="AK67" s="101"/>
      <c r="AL67" s="102"/>
      <c r="AM67" s="107">
        <v>1</v>
      </c>
      <c r="AN67" s="102"/>
      <c r="AO67" s="112"/>
      <c r="AP67" s="113"/>
      <c r="AQ67" s="114"/>
      <c r="AR67" s="112"/>
      <c r="AS67" s="113"/>
      <c r="AT67" s="113"/>
      <c r="AU67" s="113"/>
      <c r="AV67" s="113"/>
      <c r="AW67" s="113"/>
      <c r="AX67" s="114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>
        <v>3</v>
      </c>
      <c r="BK67" s="109"/>
      <c r="BL67" s="100" t="s">
        <v>11</v>
      </c>
      <c r="BM67" s="101"/>
      <c r="BN67" s="102"/>
      <c r="BO67" s="107">
        <v>2</v>
      </c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12"/>
      <c r="AS68" s="113"/>
      <c r="AT68" s="113"/>
      <c r="AU68" s="113"/>
      <c r="AV68" s="113"/>
      <c r="AW68" s="113"/>
      <c r="AX68" s="114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119</v>
      </c>
      <c r="Y69" s="98"/>
      <c r="Z69" s="98"/>
      <c r="AA69" s="98"/>
      <c r="AB69" s="98"/>
      <c r="AC69" s="98"/>
      <c r="AD69" s="99"/>
      <c r="AE69" s="97">
        <v>0</v>
      </c>
      <c r="AF69" s="98"/>
      <c r="AG69" s="99"/>
      <c r="AH69" s="106">
        <v>0</v>
      </c>
      <c r="AI69" s="98"/>
      <c r="AJ69" s="97" t="s">
        <v>10</v>
      </c>
      <c r="AK69" s="98"/>
      <c r="AL69" s="99"/>
      <c r="AM69" s="98">
        <v>5</v>
      </c>
      <c r="AN69" s="108"/>
      <c r="AO69" s="115">
        <v>7</v>
      </c>
      <c r="AP69" s="113"/>
      <c r="AQ69" s="114"/>
      <c r="AR69" s="112" t="s">
        <v>100</v>
      </c>
      <c r="AS69" s="113"/>
      <c r="AT69" s="113"/>
      <c r="AU69" s="113"/>
      <c r="AV69" s="113"/>
      <c r="AW69" s="113"/>
      <c r="AX69" s="114"/>
      <c r="AY69" s="4"/>
      <c r="AZ69" s="115" t="s">
        <v>117</v>
      </c>
      <c r="BA69" s="113"/>
      <c r="BB69" s="113"/>
      <c r="BC69" s="113"/>
      <c r="BD69" s="113"/>
      <c r="BE69" s="113"/>
      <c r="BF69" s="114"/>
      <c r="BG69" s="97">
        <v>0</v>
      </c>
      <c r="BH69" s="98"/>
      <c r="BI69" s="99"/>
      <c r="BJ69" s="106">
        <v>0</v>
      </c>
      <c r="BK69" s="98"/>
      <c r="BL69" s="97" t="s">
        <v>10</v>
      </c>
      <c r="BM69" s="98"/>
      <c r="BN69" s="99"/>
      <c r="BO69" s="98">
        <v>0</v>
      </c>
      <c r="BP69" s="108"/>
      <c r="BQ69" s="115">
        <v>2</v>
      </c>
      <c r="BR69" s="113"/>
      <c r="BS69" s="114"/>
      <c r="BT69" s="97" t="s">
        <v>137</v>
      </c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2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0</v>
      </c>
      <c r="AI71" s="101"/>
      <c r="AJ71" s="100" t="s">
        <v>11</v>
      </c>
      <c r="AK71" s="101"/>
      <c r="AL71" s="102"/>
      <c r="AM71" s="101">
        <v>2</v>
      </c>
      <c r="AN71" s="109"/>
      <c r="AO71" s="115"/>
      <c r="AP71" s="113"/>
      <c r="AQ71" s="114"/>
      <c r="AR71" s="112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>
        <v>0</v>
      </c>
      <c r="BK71" s="101"/>
      <c r="BL71" s="100" t="s">
        <v>11</v>
      </c>
      <c r="BM71" s="101"/>
      <c r="BN71" s="102"/>
      <c r="BO71" s="101">
        <v>2</v>
      </c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2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 t="s">
        <v>118</v>
      </c>
      <c r="Y73" s="98"/>
      <c r="Z73" s="98"/>
      <c r="AA73" s="98"/>
      <c r="AB73" s="98"/>
      <c r="AC73" s="98"/>
      <c r="AD73" s="108"/>
      <c r="AE73" s="97">
        <v>10</v>
      </c>
      <c r="AF73" s="98"/>
      <c r="AG73" s="99"/>
      <c r="AH73" s="106">
        <v>1</v>
      </c>
      <c r="AI73" s="98"/>
      <c r="AJ73" s="97" t="s">
        <v>10</v>
      </c>
      <c r="AK73" s="98"/>
      <c r="AL73" s="99"/>
      <c r="AM73" s="98">
        <v>0</v>
      </c>
      <c r="AN73" s="108"/>
      <c r="AO73" s="115">
        <v>2</v>
      </c>
      <c r="AP73" s="113"/>
      <c r="AQ73" s="114"/>
      <c r="AR73" s="112" t="s">
        <v>130</v>
      </c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10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>
        <v>9</v>
      </c>
      <c r="AI75" s="101"/>
      <c r="AJ75" s="100" t="s">
        <v>11</v>
      </c>
      <c r="AK75" s="101"/>
      <c r="AL75" s="102"/>
      <c r="AM75" s="101">
        <v>2</v>
      </c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11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/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/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/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/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2017-11-25T07:49:08Z</cp:lastPrinted>
  <dcterms:created xsi:type="dcterms:W3CDTF">2015-04-18T12:39:35Z</dcterms:created>
  <dcterms:modified xsi:type="dcterms:W3CDTF">2017-11-25T09:47:48Z</dcterms:modified>
</cp:coreProperties>
</file>