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<sst xmlns="http://schemas.openxmlformats.org/spreadsheetml/2006/main" count="348" uniqueCount="130">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</sst>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CP34" sqref="CP34:CR37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 t="s">
        <v>38</v>
      </c>
      <c r="S10" s="24"/>
      <c r="T10" s="24"/>
      <c r="U10" s="24"/>
      <c r="V10" s="25"/>
      <c r="W10" s="26" t="s">
        <v>99</v>
      </c>
      <c r="X10" s="24"/>
      <c r="Y10" s="24"/>
      <c r="Z10" s="24"/>
      <c r="AA10" s="25"/>
      <c r="AB10" s="26" t="s">
        <v>35</v>
      </c>
      <c r="AC10" s="24"/>
      <c r="AD10" s="24"/>
      <c r="AE10" s="24"/>
      <c r="AF10" s="25"/>
      <c r="AG10" s="26" t="s">
        <v>37</v>
      </c>
      <c r="AH10" s="24"/>
      <c r="AI10" s="24"/>
      <c r="AJ10" s="24"/>
      <c r="AK10" s="25"/>
      <c r="AL10" s="26" t="s">
        <v>127</v>
      </c>
      <c r="AM10" s="24"/>
      <c r="AN10" s="24"/>
      <c r="AO10" s="24"/>
      <c r="AP10" s="25"/>
      <c r="AQ10" s="26" t="s">
        <v>58</v>
      </c>
      <c r="AR10" s="24"/>
      <c r="AS10" s="24"/>
      <c r="AT10" s="24"/>
      <c r="AU10" s="25"/>
      <c r="AV10" s="26" t="s">
        <v>74</v>
      </c>
      <c r="AW10" s="24"/>
      <c r="AX10" s="24"/>
      <c r="AY10" s="24"/>
      <c r="AZ10" s="25"/>
      <c r="BA10" s="26" t="s">
        <v>115</v>
      </c>
      <c r="BB10" s="24"/>
      <c r="BC10" s="24"/>
      <c r="BD10" s="24"/>
      <c r="BE10" s="25"/>
      <c r="BF10" s="26" t="s">
        <v>83</v>
      </c>
      <c r="BG10" s="24"/>
      <c r="BH10" s="24"/>
      <c r="BI10" s="24"/>
      <c r="BJ10" s="25"/>
      <c r="BK10" s="26" t="s">
        <v>37</v>
      </c>
      <c r="BL10" s="24"/>
      <c r="BM10" s="24"/>
      <c r="BN10" s="24"/>
      <c r="BO10" s="24"/>
      <c r="BP10" s="26" t="s">
        <v>37</v>
      </c>
      <c r="BQ10" s="24"/>
      <c r="BR10" s="24"/>
      <c r="BS10" s="24"/>
      <c r="BT10" s="24"/>
      <c r="BU10" s="56">
        <f>COUNTIF(H10:BP11,"○")</f>
        <v>10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2</v>
      </c>
      <c r="CB10" s="29"/>
      <c r="CC10" s="57"/>
      <c r="CD10" s="69">
        <f>BU10*3+BX10</f>
        <v>30</v>
      </c>
      <c r="CE10" s="70"/>
      <c r="CF10" s="71"/>
      <c r="CG10" s="60">
        <f>SUM(H12,M12,R12,W12,AB12,AG12,AL12,AQ12,AV12,BA12,BF12,BK12,BP12)</f>
        <v>49</v>
      </c>
      <c r="CH10" s="29"/>
      <c r="CI10" s="29"/>
      <c r="CJ10" s="29">
        <f>SUM(K12,P12,U12,Z12,AE12,AJ12,AO12,AT12,AY12,BD12,BI12,BN12,BS12)</f>
        <v>13</v>
      </c>
      <c r="CK10" s="29"/>
      <c r="CL10" s="29"/>
      <c r="CM10" s="29">
        <f>SUM(CG10-CJ10)</f>
        <v>36</v>
      </c>
      <c r="CN10" s="29"/>
      <c r="CO10" s="30"/>
      <c r="CP10" s="56">
        <v>2</v>
      </c>
      <c r="CQ10" s="29"/>
      <c r="CR10" s="57"/>
      <c r="CS10" s="60">
        <f>COUNTBLANK(H10:BT11)-118</f>
        <v>0</v>
      </c>
      <c r="CT10" s="29"/>
      <c r="CU10" s="57"/>
    </row>
    <row r="11" spans="1:100" ht="6.95" customHeight="1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>
        <v>2</v>
      </c>
      <c r="S12" s="24"/>
      <c r="T12" s="24" t="s">
        <v>118</v>
      </c>
      <c r="U12" s="24">
        <v>1</v>
      </c>
      <c r="V12" s="25"/>
      <c r="W12" s="26">
        <v>4</v>
      </c>
      <c r="X12" s="24"/>
      <c r="Y12" s="24" t="s">
        <v>98</v>
      </c>
      <c r="Z12" s="24">
        <v>0</v>
      </c>
      <c r="AA12" s="25"/>
      <c r="AB12" s="26">
        <v>2</v>
      </c>
      <c r="AC12" s="24"/>
      <c r="AD12" s="24" t="s">
        <v>86</v>
      </c>
      <c r="AE12" s="24">
        <v>3</v>
      </c>
      <c r="AF12" s="25"/>
      <c r="AG12" s="26">
        <v>3</v>
      </c>
      <c r="AH12" s="24"/>
      <c r="AI12" s="24" t="s">
        <v>106</v>
      </c>
      <c r="AJ12" s="24">
        <v>1</v>
      </c>
      <c r="AK12" s="25"/>
      <c r="AL12" s="26">
        <v>2</v>
      </c>
      <c r="AM12" s="24"/>
      <c r="AN12" s="24" t="s">
        <v>128</v>
      </c>
      <c r="AO12" s="24">
        <v>1</v>
      </c>
      <c r="AP12" s="25"/>
      <c r="AQ12" s="26">
        <v>8</v>
      </c>
      <c r="AR12" s="24"/>
      <c r="AS12" s="24" t="s">
        <v>59</v>
      </c>
      <c r="AT12" s="24">
        <v>0</v>
      </c>
      <c r="AU12" s="25"/>
      <c r="AV12" s="26">
        <v>3</v>
      </c>
      <c r="AW12" s="24"/>
      <c r="AX12" s="24" t="s">
        <v>75</v>
      </c>
      <c r="AY12" s="24">
        <v>2</v>
      </c>
      <c r="AZ12" s="25"/>
      <c r="BA12" s="26">
        <v>5</v>
      </c>
      <c r="BB12" s="24"/>
      <c r="BC12" s="24" t="s">
        <v>116</v>
      </c>
      <c r="BD12" s="24">
        <v>0</v>
      </c>
      <c r="BE12" s="25"/>
      <c r="BF12" s="26">
        <v>8</v>
      </c>
      <c r="BG12" s="24"/>
      <c r="BH12" s="24" t="s">
        <v>84</v>
      </c>
      <c r="BI12" s="24">
        <v>2</v>
      </c>
      <c r="BJ12" s="25"/>
      <c r="BK12" s="26">
        <v>3</v>
      </c>
      <c r="BL12" s="24"/>
      <c r="BM12" s="24" t="s">
        <v>80</v>
      </c>
      <c r="BN12" s="24">
        <v>1</v>
      </c>
      <c r="BO12" s="24"/>
      <c r="BP12" s="26">
        <v>8</v>
      </c>
      <c r="BQ12" s="24"/>
      <c r="BR12" s="24" t="s">
        <v>89</v>
      </c>
      <c r="BS12" s="24">
        <v>0</v>
      </c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 t="s">
        <v>90</v>
      </c>
      <c r="S14" s="37"/>
      <c r="T14" s="37"/>
      <c r="U14" s="37"/>
      <c r="V14" s="38"/>
      <c r="W14" s="36" t="s">
        <v>102</v>
      </c>
      <c r="X14" s="37"/>
      <c r="Y14" s="37"/>
      <c r="Z14" s="37"/>
      <c r="AA14" s="38"/>
      <c r="AB14" s="36" t="s">
        <v>76</v>
      </c>
      <c r="AC14" s="37"/>
      <c r="AD14" s="37"/>
      <c r="AE14" s="37"/>
      <c r="AF14" s="38"/>
      <c r="AG14" s="36" t="s">
        <v>36</v>
      </c>
      <c r="AH14" s="37"/>
      <c r="AI14" s="37"/>
      <c r="AJ14" s="37"/>
      <c r="AK14" s="38"/>
      <c r="AL14" s="36" t="s">
        <v>77</v>
      </c>
      <c r="AM14" s="37"/>
      <c r="AN14" s="37"/>
      <c r="AO14" s="37"/>
      <c r="AP14" s="38"/>
      <c r="AQ14" s="36" t="s">
        <v>37</v>
      </c>
      <c r="AR14" s="37"/>
      <c r="AS14" s="37"/>
      <c r="AT14" s="37"/>
      <c r="AU14" s="38"/>
      <c r="AV14" s="36" t="s">
        <v>95</v>
      </c>
      <c r="AW14" s="37"/>
      <c r="AX14" s="37"/>
      <c r="AY14" s="37"/>
      <c r="AZ14" s="38"/>
      <c r="BA14" s="36" t="s">
        <v>108</v>
      </c>
      <c r="BB14" s="37"/>
      <c r="BC14" s="37"/>
      <c r="BD14" s="37"/>
      <c r="BE14" s="38"/>
      <c r="BF14" s="36" t="s">
        <v>58</v>
      </c>
      <c r="BG14" s="37"/>
      <c r="BH14" s="37"/>
      <c r="BI14" s="37"/>
      <c r="BJ14" s="38"/>
      <c r="BK14" s="36" t="s">
        <v>53</v>
      </c>
      <c r="BL14" s="37"/>
      <c r="BM14" s="37"/>
      <c r="BN14" s="37"/>
      <c r="BO14" s="37"/>
      <c r="BP14" s="36" t="s">
        <v>37</v>
      </c>
      <c r="BQ14" s="37"/>
      <c r="BR14" s="37"/>
      <c r="BS14" s="37"/>
      <c r="BT14" s="37"/>
      <c r="BU14" s="58">
        <f t="shared" ref="BU14" si="0">COUNTIF(H14:BP15,"○")</f>
        <v>9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3</v>
      </c>
      <c r="CB14" s="31"/>
      <c r="CC14" s="59"/>
      <c r="CD14" s="65">
        <f t="shared" ref="CD14" si="3">BU14*3+BX14</f>
        <v>27</v>
      </c>
      <c r="CE14" s="66"/>
      <c r="CF14" s="67"/>
      <c r="CG14" s="58">
        <f t="shared" ref="CG14" si="4">SUM(H16,M16,R16,W16,AB16,AG16,AL16,AQ16,AV16,BA16,BF16,BK16,BP16)</f>
        <v>43</v>
      </c>
      <c r="CH14" s="31"/>
      <c r="CI14" s="31"/>
      <c r="CJ14" s="31">
        <f t="shared" ref="CJ14" si="5">SUM(K16,P16,U16,Z16,AE16,AJ16,AO16,AT16,AY16,BD16,BI16,BN16,BS16)</f>
        <v>20</v>
      </c>
      <c r="CK14" s="31"/>
      <c r="CL14" s="31"/>
      <c r="CM14" s="31">
        <f t="shared" ref="CM14" si="6">SUM(CG14-CJ14)</f>
        <v>23</v>
      </c>
      <c r="CN14" s="31"/>
      <c r="CO14" s="32"/>
      <c r="CP14" s="58">
        <v>3</v>
      </c>
      <c r="CQ14" s="31"/>
      <c r="CR14" s="59"/>
      <c r="CS14" s="58">
        <f t="shared" ref="CS14" si="7">COUNTBLANK(H14:BT15)-118</f>
        <v>0</v>
      </c>
      <c r="CT14" s="31"/>
      <c r="CU14" s="59"/>
    </row>
    <row r="15" spans="1:100" ht="6.95" customHeight="1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>
        <v>3</v>
      </c>
      <c r="S16" s="24"/>
      <c r="T16" s="24" t="s">
        <v>89</v>
      </c>
      <c r="U16" s="24">
        <v>0</v>
      </c>
      <c r="V16" s="25"/>
      <c r="W16" s="26">
        <v>4</v>
      </c>
      <c r="X16" s="24"/>
      <c r="Y16" s="24" t="s">
        <v>101</v>
      </c>
      <c r="Z16" s="24">
        <v>3</v>
      </c>
      <c r="AA16" s="25"/>
      <c r="AB16" s="26">
        <v>3</v>
      </c>
      <c r="AC16" s="24"/>
      <c r="AD16" s="24" t="s">
        <v>75</v>
      </c>
      <c r="AE16" s="24">
        <v>4</v>
      </c>
      <c r="AF16" s="25"/>
      <c r="AG16" s="26">
        <v>1</v>
      </c>
      <c r="AH16" s="24"/>
      <c r="AI16" s="24" t="s">
        <v>118</v>
      </c>
      <c r="AJ16" s="24">
        <v>2</v>
      </c>
      <c r="AK16" s="25"/>
      <c r="AL16" s="26">
        <v>2</v>
      </c>
      <c r="AM16" s="24"/>
      <c r="AN16" s="24" t="s">
        <v>78</v>
      </c>
      <c r="AO16" s="24">
        <v>3</v>
      </c>
      <c r="AP16" s="25"/>
      <c r="AQ16" s="26">
        <v>6</v>
      </c>
      <c r="AR16" s="24"/>
      <c r="AS16" s="24" t="s">
        <v>92</v>
      </c>
      <c r="AT16" s="24">
        <v>1</v>
      </c>
      <c r="AU16" s="25"/>
      <c r="AV16" s="26">
        <v>5</v>
      </c>
      <c r="AW16" s="24"/>
      <c r="AX16" s="24" t="s">
        <v>96</v>
      </c>
      <c r="AY16" s="24">
        <v>0</v>
      </c>
      <c r="AZ16" s="25"/>
      <c r="BA16" s="26">
        <v>6</v>
      </c>
      <c r="BB16" s="24"/>
      <c r="BC16" s="24" t="s">
        <v>109</v>
      </c>
      <c r="BD16" s="24">
        <v>2</v>
      </c>
      <c r="BE16" s="25"/>
      <c r="BF16" s="26">
        <v>3</v>
      </c>
      <c r="BG16" s="24"/>
      <c r="BH16" s="24" t="s">
        <v>59</v>
      </c>
      <c r="BI16" s="24">
        <v>1</v>
      </c>
      <c r="BJ16" s="25"/>
      <c r="BK16" s="26">
        <v>2</v>
      </c>
      <c r="BL16" s="24"/>
      <c r="BM16" s="24" t="s">
        <v>54</v>
      </c>
      <c r="BN16" s="24">
        <v>1</v>
      </c>
      <c r="BO16" s="24"/>
      <c r="BP16" s="26">
        <v>6</v>
      </c>
      <c r="BQ16" s="24"/>
      <c r="BR16" s="24" t="s">
        <v>86</v>
      </c>
      <c r="BS16" s="24">
        <v>2</v>
      </c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>
      <c r="B18" s="18" t="s">
        <v>20</v>
      </c>
      <c r="C18" s="19"/>
      <c r="D18" s="19"/>
      <c r="E18" s="19"/>
      <c r="F18" s="19"/>
      <c r="G18" s="20"/>
      <c r="H18" s="37" t="s">
        <v>120</v>
      </c>
      <c r="I18" s="37"/>
      <c r="J18" s="37"/>
      <c r="K18" s="37"/>
      <c r="L18" s="38"/>
      <c r="M18" s="36" t="s">
        <v>91</v>
      </c>
      <c r="N18" s="37"/>
      <c r="O18" s="37"/>
      <c r="P18" s="37"/>
      <c r="Q18" s="38"/>
      <c r="R18" s="36"/>
      <c r="S18" s="37"/>
      <c r="T18" s="37"/>
      <c r="U18" s="37"/>
      <c r="V18" s="38"/>
      <c r="W18" s="36" t="s">
        <v>79</v>
      </c>
      <c r="X18" s="37"/>
      <c r="Y18" s="37"/>
      <c r="Z18" s="37"/>
      <c r="AA18" s="38"/>
      <c r="AB18" s="36" t="s">
        <v>35</v>
      </c>
      <c r="AC18" s="37"/>
      <c r="AD18" s="37"/>
      <c r="AE18" s="37"/>
      <c r="AF18" s="38"/>
      <c r="AG18" s="36" t="s">
        <v>68</v>
      </c>
      <c r="AH18" s="37"/>
      <c r="AI18" s="37"/>
      <c r="AJ18" s="37"/>
      <c r="AK18" s="38"/>
      <c r="AL18" s="36" t="s">
        <v>62</v>
      </c>
      <c r="AM18" s="37"/>
      <c r="AN18" s="37"/>
      <c r="AO18" s="37"/>
      <c r="AP18" s="38"/>
      <c r="AQ18" s="36" t="s">
        <v>126</v>
      </c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 t="s">
        <v>88</v>
      </c>
      <c r="BB18" s="40"/>
      <c r="BC18" s="40"/>
      <c r="BD18" s="40"/>
      <c r="BE18" s="41"/>
      <c r="BF18" s="36" t="s">
        <v>51</v>
      </c>
      <c r="BG18" s="37"/>
      <c r="BH18" s="37"/>
      <c r="BI18" s="37"/>
      <c r="BJ18" s="38"/>
      <c r="BK18" s="36" t="s">
        <v>35</v>
      </c>
      <c r="BL18" s="37"/>
      <c r="BM18" s="37"/>
      <c r="BN18" s="37"/>
      <c r="BO18" s="37"/>
      <c r="BP18" s="36" t="s">
        <v>37</v>
      </c>
      <c r="BQ18" s="37"/>
      <c r="BR18" s="37"/>
      <c r="BS18" s="37"/>
      <c r="BT18" s="37"/>
      <c r="BU18" s="72">
        <f t="shared" ref="BU18" si="8">COUNTIF(H18:BP19,"○")</f>
        <v>6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6</v>
      </c>
      <c r="CB18" s="73"/>
      <c r="CC18" s="74"/>
      <c r="CD18" s="65">
        <f t="shared" ref="CD18" si="11">BU18*3+BX18</f>
        <v>18</v>
      </c>
      <c r="CE18" s="66"/>
      <c r="CF18" s="67"/>
      <c r="CG18" s="58">
        <f t="shared" ref="CG18" si="12">SUM(H20,M20,R20,W20,AB20,AG20,AL20,AQ20,AV20,BA20,BF20,BK20,BP20)</f>
        <v>47</v>
      </c>
      <c r="CH18" s="31"/>
      <c r="CI18" s="31"/>
      <c r="CJ18" s="31">
        <f t="shared" ref="CJ18" si="13">SUM(K20,P20,U20,Z20,AE20,AJ20,AO20,AT20,AY20,BD20,BI20,BN20,BS20)</f>
        <v>25</v>
      </c>
      <c r="CK18" s="31"/>
      <c r="CL18" s="31"/>
      <c r="CM18" s="31">
        <f t="shared" ref="CM18" si="14">SUM(CG18-CJ18)</f>
        <v>22</v>
      </c>
      <c r="CN18" s="31"/>
      <c r="CO18" s="32"/>
      <c r="CP18" s="58">
        <v>6</v>
      </c>
      <c r="CQ18" s="31"/>
      <c r="CR18" s="59"/>
      <c r="CS18" s="58">
        <f t="shared" ref="CS18" si="15">COUNTBLANK(H18:BT19)-118</f>
        <v>0</v>
      </c>
      <c r="CT18" s="31"/>
      <c r="CU18" s="59"/>
    </row>
    <row r="19" spans="2:99" ht="6.95" customHeight="1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>
      <c r="B20" s="18"/>
      <c r="C20" s="19"/>
      <c r="D20" s="19"/>
      <c r="E20" s="19"/>
      <c r="F20" s="19"/>
      <c r="G20" s="20"/>
      <c r="H20" s="24">
        <v>1</v>
      </c>
      <c r="I20" s="24"/>
      <c r="J20" s="24" t="s">
        <v>118</v>
      </c>
      <c r="K20" s="24">
        <v>2</v>
      </c>
      <c r="L20" s="25"/>
      <c r="M20" s="26">
        <v>0</v>
      </c>
      <c r="N20" s="24"/>
      <c r="O20" s="24" t="s">
        <v>89</v>
      </c>
      <c r="P20" s="24">
        <v>3</v>
      </c>
      <c r="Q20" s="25"/>
      <c r="R20" s="26"/>
      <c r="S20" s="24"/>
      <c r="T20" s="24"/>
      <c r="U20" s="24"/>
      <c r="V20" s="25"/>
      <c r="W20" s="26">
        <v>5</v>
      </c>
      <c r="X20" s="24"/>
      <c r="Y20" s="24" t="s">
        <v>78</v>
      </c>
      <c r="Z20" s="24">
        <v>0</v>
      </c>
      <c r="AA20" s="25"/>
      <c r="AB20" s="26">
        <v>1</v>
      </c>
      <c r="AC20" s="24"/>
      <c r="AD20" s="24" t="s">
        <v>103</v>
      </c>
      <c r="AE20" s="24">
        <v>3</v>
      </c>
      <c r="AF20" s="25"/>
      <c r="AG20" s="26">
        <v>6</v>
      </c>
      <c r="AH20" s="24"/>
      <c r="AI20" s="24" t="s">
        <v>66</v>
      </c>
      <c r="AJ20" s="24">
        <v>1</v>
      </c>
      <c r="AK20" s="25"/>
      <c r="AL20" s="26">
        <v>5</v>
      </c>
      <c r="AM20" s="24"/>
      <c r="AN20" s="24" t="s">
        <v>59</v>
      </c>
      <c r="AO20" s="24">
        <v>2</v>
      </c>
      <c r="AP20" s="25"/>
      <c r="AQ20" s="26">
        <v>1</v>
      </c>
      <c r="AR20" s="24"/>
      <c r="AS20" s="24" t="s">
        <v>125</v>
      </c>
      <c r="AT20" s="24">
        <v>3</v>
      </c>
      <c r="AU20" s="25"/>
      <c r="AV20" s="26">
        <v>6</v>
      </c>
      <c r="AW20" s="24"/>
      <c r="AX20" s="24" t="s">
        <v>34</v>
      </c>
      <c r="AY20" s="24">
        <v>0</v>
      </c>
      <c r="AZ20" s="25"/>
      <c r="BA20" s="42">
        <v>2</v>
      </c>
      <c r="BB20" s="43"/>
      <c r="BC20" s="43" t="s">
        <v>86</v>
      </c>
      <c r="BD20" s="43">
        <v>3</v>
      </c>
      <c r="BE20" s="44"/>
      <c r="BF20" s="26">
        <v>7</v>
      </c>
      <c r="BG20" s="24"/>
      <c r="BH20" s="24" t="s">
        <v>50</v>
      </c>
      <c r="BI20" s="24">
        <v>1</v>
      </c>
      <c r="BJ20" s="25"/>
      <c r="BK20" s="26">
        <v>5</v>
      </c>
      <c r="BL20" s="24"/>
      <c r="BM20" s="24" t="s">
        <v>109</v>
      </c>
      <c r="BN20" s="24">
        <v>6</v>
      </c>
      <c r="BO20" s="24"/>
      <c r="BP20" s="26">
        <v>8</v>
      </c>
      <c r="BQ20" s="24"/>
      <c r="BR20" s="24" t="s">
        <v>92</v>
      </c>
      <c r="BS20" s="24">
        <v>1</v>
      </c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>
      <c r="B22" s="18" t="s">
        <v>21</v>
      </c>
      <c r="C22" s="19"/>
      <c r="D22" s="19"/>
      <c r="E22" s="19"/>
      <c r="F22" s="19"/>
      <c r="G22" s="20"/>
      <c r="H22" s="37" t="s">
        <v>35</v>
      </c>
      <c r="I22" s="37"/>
      <c r="J22" s="37"/>
      <c r="K22" s="37"/>
      <c r="L22" s="38"/>
      <c r="M22" s="36" t="s">
        <v>100</v>
      </c>
      <c r="N22" s="37"/>
      <c r="O22" s="37"/>
      <c r="P22" s="37"/>
      <c r="Q22" s="38"/>
      <c r="R22" s="36" t="s">
        <v>77</v>
      </c>
      <c r="S22" s="37"/>
      <c r="T22" s="37"/>
      <c r="U22" s="37"/>
      <c r="V22" s="38"/>
      <c r="W22" s="36"/>
      <c r="X22" s="37"/>
      <c r="Y22" s="37"/>
      <c r="Z22" s="37"/>
      <c r="AA22" s="38"/>
      <c r="AB22" s="36" t="s">
        <v>44</v>
      </c>
      <c r="AC22" s="37"/>
      <c r="AD22" s="37"/>
      <c r="AE22" s="37"/>
      <c r="AF22" s="38"/>
      <c r="AG22" s="36" t="s">
        <v>88</v>
      </c>
      <c r="AH22" s="37"/>
      <c r="AI22" s="37"/>
      <c r="AJ22" s="37"/>
      <c r="AK22" s="38"/>
      <c r="AL22" s="36" t="s">
        <v>63</v>
      </c>
      <c r="AM22" s="37"/>
      <c r="AN22" s="37"/>
      <c r="AO22" s="37"/>
      <c r="AP22" s="38"/>
      <c r="AQ22" s="36" t="s">
        <v>76</v>
      </c>
      <c r="AR22" s="37"/>
      <c r="AS22" s="37"/>
      <c r="AT22" s="37"/>
      <c r="AU22" s="37"/>
      <c r="AV22" s="36" t="s">
        <v>123</v>
      </c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 t="s">
        <v>72</v>
      </c>
      <c r="BG22" s="37"/>
      <c r="BH22" s="37"/>
      <c r="BI22" s="37"/>
      <c r="BJ22" s="38"/>
      <c r="BK22" s="36" t="s">
        <v>115</v>
      </c>
      <c r="BL22" s="37"/>
      <c r="BM22" s="37"/>
      <c r="BN22" s="37"/>
      <c r="BO22" s="37"/>
      <c r="BP22" s="36" t="s">
        <v>53</v>
      </c>
      <c r="BQ22" s="37"/>
      <c r="BR22" s="37"/>
      <c r="BS22" s="37"/>
      <c r="BT22" s="37"/>
      <c r="BU22" s="58">
        <f t="shared" ref="BU22" si="16">COUNTIF(H22:BP23,"○")</f>
        <v>2</v>
      </c>
      <c r="BV22" s="31"/>
      <c r="BW22" s="31"/>
      <c r="BX22" s="31">
        <f t="shared" ref="BX22" si="17">COUNTIF(H22:BP23,"△")</f>
        <v>3</v>
      </c>
      <c r="BY22" s="31"/>
      <c r="BZ22" s="31"/>
      <c r="CA22" s="31">
        <f t="shared" ref="CA22" si="18">COUNTIF(H22:BP23,"●")</f>
        <v>7</v>
      </c>
      <c r="CB22" s="31"/>
      <c r="CC22" s="59"/>
      <c r="CD22" s="65">
        <f t="shared" ref="CD22" si="19">BU22*3+BX22</f>
        <v>9</v>
      </c>
      <c r="CE22" s="66"/>
      <c r="CF22" s="67"/>
      <c r="CG22" s="58">
        <f t="shared" ref="CG22" si="20">SUM(H24,M24,R24,W24,AB24,AG24,AL24,AQ24,AV24,BA24,BF24,BK24,BP24)</f>
        <v>23</v>
      </c>
      <c r="CH22" s="31"/>
      <c r="CI22" s="31"/>
      <c r="CJ22" s="31">
        <f t="shared" ref="CJ22" si="21">SUM(K24,P24,U24,Z24,AE24,AJ24,AO24,AT24,AY24,BD24,BI24,BN24,BS24)</f>
        <v>34</v>
      </c>
      <c r="CK22" s="31"/>
      <c r="CL22" s="31"/>
      <c r="CM22" s="31">
        <f t="shared" ref="CM22" si="22">SUM(CG22-CJ22)</f>
        <v>-11</v>
      </c>
      <c r="CN22" s="31"/>
      <c r="CO22" s="32"/>
      <c r="CP22" s="58">
        <v>12</v>
      </c>
      <c r="CQ22" s="31"/>
      <c r="CR22" s="59"/>
      <c r="CS22" s="58">
        <f t="shared" ref="CS22" si="23">COUNTBLANK(H22:BT23)-118</f>
        <v>0</v>
      </c>
      <c r="CT22" s="31"/>
      <c r="CU22" s="59"/>
    </row>
    <row r="23" spans="2:99" ht="6.95" customHeight="1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>
      <c r="B24" s="18"/>
      <c r="C24" s="19"/>
      <c r="D24" s="19"/>
      <c r="E24" s="19"/>
      <c r="F24" s="19"/>
      <c r="G24" s="20"/>
      <c r="H24" s="24">
        <v>0</v>
      </c>
      <c r="I24" s="24"/>
      <c r="J24" s="24" t="s">
        <v>98</v>
      </c>
      <c r="K24" s="24">
        <v>4</v>
      </c>
      <c r="L24" s="25"/>
      <c r="M24" s="26">
        <v>3</v>
      </c>
      <c r="N24" s="24"/>
      <c r="O24" s="24" t="s">
        <v>101</v>
      </c>
      <c r="P24" s="24">
        <v>4</v>
      </c>
      <c r="Q24" s="25"/>
      <c r="R24" s="26">
        <v>0</v>
      </c>
      <c r="S24" s="24"/>
      <c r="T24" s="24" t="s">
        <v>78</v>
      </c>
      <c r="U24" s="24">
        <v>5</v>
      </c>
      <c r="V24" s="25"/>
      <c r="W24" s="26"/>
      <c r="X24" s="24"/>
      <c r="Y24" s="24"/>
      <c r="Z24" s="24"/>
      <c r="AA24" s="25"/>
      <c r="AB24" s="26">
        <v>0</v>
      </c>
      <c r="AC24" s="24"/>
      <c r="AD24" s="24" t="s">
        <v>43</v>
      </c>
      <c r="AE24" s="24">
        <v>0</v>
      </c>
      <c r="AF24" s="25"/>
      <c r="AG24" s="26">
        <v>2</v>
      </c>
      <c r="AH24" s="24"/>
      <c r="AI24" s="24" t="s">
        <v>86</v>
      </c>
      <c r="AJ24" s="24">
        <v>3</v>
      </c>
      <c r="AK24" s="25"/>
      <c r="AL24" s="26">
        <v>3</v>
      </c>
      <c r="AM24" s="24"/>
      <c r="AN24" s="24" t="s">
        <v>64</v>
      </c>
      <c r="AO24" s="24">
        <v>3</v>
      </c>
      <c r="AP24" s="25"/>
      <c r="AQ24" s="26">
        <v>4</v>
      </c>
      <c r="AR24" s="24"/>
      <c r="AS24" s="24" t="s">
        <v>75</v>
      </c>
      <c r="AT24" s="24">
        <v>5</v>
      </c>
      <c r="AU24" s="24"/>
      <c r="AV24" s="26">
        <v>1</v>
      </c>
      <c r="AW24" s="24"/>
      <c r="AX24" s="24" t="s">
        <v>122</v>
      </c>
      <c r="AY24" s="24">
        <v>2</v>
      </c>
      <c r="AZ24" s="25"/>
      <c r="BA24" s="26">
        <v>3</v>
      </c>
      <c r="BB24" s="24"/>
      <c r="BC24" s="24" t="s">
        <v>34</v>
      </c>
      <c r="BD24" s="24">
        <v>3</v>
      </c>
      <c r="BE24" s="25"/>
      <c r="BF24" s="26">
        <v>2</v>
      </c>
      <c r="BG24" s="24"/>
      <c r="BH24" s="24" t="s">
        <v>71</v>
      </c>
      <c r="BI24" s="24">
        <v>4</v>
      </c>
      <c r="BJ24" s="25"/>
      <c r="BK24" s="26">
        <v>3</v>
      </c>
      <c r="BL24" s="24"/>
      <c r="BM24" s="24" t="s">
        <v>116</v>
      </c>
      <c r="BN24" s="24">
        <v>0</v>
      </c>
      <c r="BO24" s="24"/>
      <c r="BP24" s="26">
        <v>2</v>
      </c>
      <c r="BQ24" s="24"/>
      <c r="BR24" s="24" t="s">
        <v>56</v>
      </c>
      <c r="BS24" s="24">
        <v>1</v>
      </c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>
      <c r="B26" s="18" t="s">
        <v>22</v>
      </c>
      <c r="C26" s="19"/>
      <c r="D26" s="19"/>
      <c r="E26" s="19"/>
      <c r="F26" s="19"/>
      <c r="G26" s="20"/>
      <c r="H26" s="37" t="s">
        <v>87</v>
      </c>
      <c r="I26" s="37"/>
      <c r="J26" s="37"/>
      <c r="K26" s="37"/>
      <c r="L26" s="38"/>
      <c r="M26" s="36" t="s">
        <v>74</v>
      </c>
      <c r="N26" s="37"/>
      <c r="O26" s="37"/>
      <c r="P26" s="37"/>
      <c r="Q26" s="38"/>
      <c r="R26" s="36" t="s">
        <v>105</v>
      </c>
      <c r="S26" s="37"/>
      <c r="T26" s="37"/>
      <c r="U26" s="37"/>
      <c r="V26" s="38"/>
      <c r="W26" s="36" t="s">
        <v>42</v>
      </c>
      <c r="X26" s="37"/>
      <c r="Y26" s="37"/>
      <c r="Z26" s="37"/>
      <c r="AA26" s="38"/>
      <c r="AB26" s="36"/>
      <c r="AC26" s="37"/>
      <c r="AD26" s="37"/>
      <c r="AE26" s="37"/>
      <c r="AF26" s="38"/>
      <c r="AG26" s="36" t="s">
        <v>83</v>
      </c>
      <c r="AH26" s="37"/>
      <c r="AI26" s="37"/>
      <c r="AJ26" s="37"/>
      <c r="AK26" s="38"/>
      <c r="AL26" s="36" t="s">
        <v>38</v>
      </c>
      <c r="AM26" s="37"/>
      <c r="AN26" s="37"/>
      <c r="AO26" s="37"/>
      <c r="AP26" s="38"/>
      <c r="AQ26" s="36" t="s">
        <v>37</v>
      </c>
      <c r="AR26" s="37"/>
      <c r="AS26" s="37"/>
      <c r="AT26" s="37"/>
      <c r="AU26" s="38"/>
      <c r="AV26" s="36" t="s">
        <v>82</v>
      </c>
      <c r="AW26" s="37"/>
      <c r="AX26" s="37"/>
      <c r="AY26" s="37"/>
      <c r="AZ26" s="38"/>
      <c r="BA26" s="36" t="s">
        <v>124</v>
      </c>
      <c r="BB26" s="37"/>
      <c r="BC26" s="37"/>
      <c r="BD26" s="37"/>
      <c r="BE26" s="38"/>
      <c r="BF26" s="36" t="s">
        <v>37</v>
      </c>
      <c r="BG26" s="37"/>
      <c r="BH26" s="37"/>
      <c r="BI26" s="37"/>
      <c r="BJ26" s="38"/>
      <c r="BK26" s="36" t="s">
        <v>37</v>
      </c>
      <c r="BL26" s="37"/>
      <c r="BM26" s="37"/>
      <c r="BN26" s="37"/>
      <c r="BO26" s="37"/>
      <c r="BP26" s="36" t="s">
        <v>37</v>
      </c>
      <c r="BQ26" s="37"/>
      <c r="BR26" s="37"/>
      <c r="BS26" s="37"/>
      <c r="BT26" s="37"/>
      <c r="BU26" s="72">
        <f t="shared" ref="BU26" si="24">COUNTIF(H26:BP27,"○")</f>
        <v>11</v>
      </c>
      <c r="BV26" s="73"/>
      <c r="BW26" s="73"/>
      <c r="BX26" s="73">
        <f t="shared" ref="BX26" si="25">COUNTIF(H26:BP27,"△")</f>
        <v>1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34</v>
      </c>
      <c r="CE26" s="66"/>
      <c r="CF26" s="67"/>
      <c r="CG26" s="58">
        <f t="shared" ref="CG26" si="28">SUM(H28,M28,R28,W28,AB28,AG28,AL28,AQ28,AV28,BA28,BF28,BK28,BP28)</f>
        <v>42</v>
      </c>
      <c r="CH26" s="31"/>
      <c r="CI26" s="31"/>
      <c r="CJ26" s="31">
        <f t="shared" ref="CJ26" si="29">SUM(K28,P28,U28,Z28,AE28,AJ28,AO28,AT28,AY28,BD28,BI28,BN28,BS28)</f>
        <v>13</v>
      </c>
      <c r="CK26" s="31"/>
      <c r="CL26" s="31"/>
      <c r="CM26" s="31">
        <f t="shared" ref="CM26" si="30">SUM(CG26-CJ26)</f>
        <v>29</v>
      </c>
      <c r="CN26" s="31"/>
      <c r="CO26" s="32"/>
      <c r="CP26" s="58">
        <v>1</v>
      </c>
      <c r="CQ26" s="31"/>
      <c r="CR26" s="59"/>
      <c r="CS26" s="58">
        <f t="shared" ref="CS26" si="31">COUNTBLANK(H26:BT27)-118</f>
        <v>0</v>
      </c>
      <c r="CT26" s="31"/>
      <c r="CU26" s="59"/>
    </row>
    <row r="27" spans="2:99" ht="6.95" customHeight="1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>
      <c r="B28" s="18"/>
      <c r="C28" s="19"/>
      <c r="D28" s="19"/>
      <c r="E28" s="19"/>
      <c r="F28" s="19"/>
      <c r="G28" s="20"/>
      <c r="H28" s="24">
        <v>3</v>
      </c>
      <c r="I28" s="24"/>
      <c r="J28" s="24" t="s">
        <v>86</v>
      </c>
      <c r="K28" s="24">
        <v>2</v>
      </c>
      <c r="L28" s="25"/>
      <c r="M28" s="26">
        <v>4</v>
      </c>
      <c r="N28" s="24"/>
      <c r="O28" s="24" t="s">
        <v>75</v>
      </c>
      <c r="P28" s="24">
        <v>3</v>
      </c>
      <c r="Q28" s="25"/>
      <c r="R28" s="26">
        <v>3</v>
      </c>
      <c r="S28" s="24"/>
      <c r="T28" s="24" t="s">
        <v>103</v>
      </c>
      <c r="U28" s="24">
        <v>1</v>
      </c>
      <c r="V28" s="25"/>
      <c r="W28" s="26">
        <v>0</v>
      </c>
      <c r="X28" s="24"/>
      <c r="Y28" s="24" t="s">
        <v>43</v>
      </c>
      <c r="Z28" s="24">
        <v>0</v>
      </c>
      <c r="AA28" s="25"/>
      <c r="AB28" s="26"/>
      <c r="AC28" s="24"/>
      <c r="AD28" s="24"/>
      <c r="AE28" s="24"/>
      <c r="AF28" s="25"/>
      <c r="AG28" s="26">
        <v>3</v>
      </c>
      <c r="AH28" s="24"/>
      <c r="AI28" s="24" t="s">
        <v>84</v>
      </c>
      <c r="AJ28" s="24">
        <v>2</v>
      </c>
      <c r="AK28" s="25"/>
      <c r="AL28" s="26">
        <v>2</v>
      </c>
      <c r="AM28" s="24"/>
      <c r="AN28" s="24" t="s">
        <v>118</v>
      </c>
      <c r="AO28" s="24">
        <v>0</v>
      </c>
      <c r="AP28" s="25"/>
      <c r="AQ28" s="26">
        <v>4</v>
      </c>
      <c r="AR28" s="24"/>
      <c r="AS28" s="24" t="s">
        <v>56</v>
      </c>
      <c r="AT28" s="24">
        <v>0</v>
      </c>
      <c r="AU28" s="25"/>
      <c r="AV28" s="26">
        <v>6</v>
      </c>
      <c r="AW28" s="24"/>
      <c r="AX28" s="24" t="s">
        <v>80</v>
      </c>
      <c r="AY28" s="24">
        <v>1</v>
      </c>
      <c r="AZ28" s="25"/>
      <c r="BA28" s="26">
        <v>5</v>
      </c>
      <c r="BB28" s="24"/>
      <c r="BC28" s="24" t="s">
        <v>125</v>
      </c>
      <c r="BD28" s="24">
        <v>0</v>
      </c>
      <c r="BE28" s="25"/>
      <c r="BF28" s="26">
        <v>7</v>
      </c>
      <c r="BG28" s="24"/>
      <c r="BH28" s="24" t="s">
        <v>89</v>
      </c>
      <c r="BI28" s="24">
        <v>1</v>
      </c>
      <c r="BJ28" s="25"/>
      <c r="BK28" s="26">
        <v>3</v>
      </c>
      <c r="BL28" s="24"/>
      <c r="BM28" s="24" t="s">
        <v>98</v>
      </c>
      <c r="BN28" s="24">
        <v>2</v>
      </c>
      <c r="BO28" s="24"/>
      <c r="BP28" s="26">
        <v>2</v>
      </c>
      <c r="BQ28" s="24"/>
      <c r="BR28" s="24" t="s">
        <v>106</v>
      </c>
      <c r="BS28" s="24">
        <v>1</v>
      </c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>
      <c r="B30" s="18" t="s">
        <v>23</v>
      </c>
      <c r="C30" s="19"/>
      <c r="D30" s="19"/>
      <c r="E30" s="19"/>
      <c r="F30" s="19"/>
      <c r="G30" s="20"/>
      <c r="H30" s="37" t="s">
        <v>107</v>
      </c>
      <c r="I30" s="37"/>
      <c r="J30" s="37"/>
      <c r="K30" s="37"/>
      <c r="L30" s="38"/>
      <c r="M30" s="36" t="s">
        <v>119</v>
      </c>
      <c r="N30" s="37"/>
      <c r="O30" s="37"/>
      <c r="P30" s="37"/>
      <c r="Q30" s="38"/>
      <c r="R30" s="36" t="s">
        <v>67</v>
      </c>
      <c r="S30" s="37"/>
      <c r="T30" s="37"/>
      <c r="U30" s="37"/>
      <c r="V30" s="38"/>
      <c r="W30" s="36" t="s">
        <v>87</v>
      </c>
      <c r="X30" s="37"/>
      <c r="Y30" s="37"/>
      <c r="Z30" s="37"/>
      <c r="AA30" s="38"/>
      <c r="AB30" s="36" t="s">
        <v>35</v>
      </c>
      <c r="AC30" s="37"/>
      <c r="AD30" s="37"/>
      <c r="AE30" s="37"/>
      <c r="AF30" s="38"/>
      <c r="AG30" s="36"/>
      <c r="AH30" s="37"/>
      <c r="AI30" s="37"/>
      <c r="AJ30" s="37"/>
      <c r="AK30" s="38"/>
      <c r="AL30" s="36" t="s">
        <v>95</v>
      </c>
      <c r="AM30" s="37"/>
      <c r="AN30" s="37"/>
      <c r="AO30" s="37"/>
      <c r="AP30" s="38"/>
      <c r="AQ30" s="36" t="s">
        <v>45</v>
      </c>
      <c r="AR30" s="37"/>
      <c r="AS30" s="37"/>
      <c r="AT30" s="37"/>
      <c r="AU30" s="38"/>
      <c r="AV30" s="39" t="s">
        <v>79</v>
      </c>
      <c r="AW30" s="40"/>
      <c r="AX30" s="40"/>
      <c r="AY30" s="40"/>
      <c r="AZ30" s="41"/>
      <c r="BA30" s="36" t="s">
        <v>35</v>
      </c>
      <c r="BB30" s="37"/>
      <c r="BC30" s="37"/>
      <c r="BD30" s="37"/>
      <c r="BE30" s="38"/>
      <c r="BF30" s="36" t="s">
        <v>94</v>
      </c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 t="s">
        <v>31</v>
      </c>
      <c r="BQ30" s="37"/>
      <c r="BR30" s="37"/>
      <c r="BS30" s="37"/>
      <c r="BT30" s="37"/>
      <c r="BU30" s="58">
        <f t="shared" ref="BU30" si="32">COUNTIF(H30:BP31,"○")</f>
        <v>5</v>
      </c>
      <c r="BV30" s="31"/>
      <c r="BW30" s="31"/>
      <c r="BX30" s="31">
        <f t="shared" ref="BX30" si="33">COUNTIF(H30:BP31,"△")</f>
        <v>2</v>
      </c>
      <c r="BY30" s="31"/>
      <c r="BZ30" s="31"/>
      <c r="CA30" s="31">
        <f t="shared" ref="CA30" si="34">COUNTIF(H30:BP31,"●")</f>
        <v>5</v>
      </c>
      <c r="CB30" s="31"/>
      <c r="CC30" s="59"/>
      <c r="CD30" s="65">
        <f t="shared" ref="CD30" si="35">BU30*3+BX30</f>
        <v>17</v>
      </c>
      <c r="CE30" s="66"/>
      <c r="CF30" s="67"/>
      <c r="CG30" s="58">
        <f t="shared" ref="CG30" si="36">SUM(H32,M32,R32,W32,AB32,AG32,AL32,AQ32,AV32,BA32,BF32,BK32,BP32)</f>
        <v>26</v>
      </c>
      <c r="CH30" s="31"/>
      <c r="CI30" s="31"/>
      <c r="CJ30" s="31">
        <f t="shared" ref="CJ30" si="37">SUM(K32,P32,U32,Z32,AE32,AJ32,AO32,AT32,AY32,BD32,BI32,BN32,BS32)</f>
        <v>28</v>
      </c>
      <c r="CK30" s="31"/>
      <c r="CL30" s="31"/>
      <c r="CM30" s="31">
        <f t="shared" ref="CM30" si="38">SUM(CG30-CJ30)</f>
        <v>-2</v>
      </c>
      <c r="CN30" s="31"/>
      <c r="CO30" s="32"/>
      <c r="CP30" s="58">
        <v>7</v>
      </c>
      <c r="CQ30" s="31"/>
      <c r="CR30" s="59"/>
      <c r="CS30" s="58">
        <f t="shared" ref="CS30" si="39">COUNTBLANK(H30:BT31)-118</f>
        <v>0</v>
      </c>
      <c r="CT30" s="31"/>
      <c r="CU30" s="59"/>
    </row>
    <row r="31" spans="2:99" ht="6.95" customHeight="1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>
      <c r="B32" s="18"/>
      <c r="C32" s="19"/>
      <c r="D32" s="19"/>
      <c r="E32" s="19"/>
      <c r="F32" s="19"/>
      <c r="G32" s="20"/>
      <c r="H32" s="24">
        <v>1</v>
      </c>
      <c r="I32" s="24"/>
      <c r="J32" s="24" t="s">
        <v>106</v>
      </c>
      <c r="K32" s="24">
        <v>3</v>
      </c>
      <c r="L32" s="25"/>
      <c r="M32" s="26">
        <v>2</v>
      </c>
      <c r="N32" s="24"/>
      <c r="O32" s="24" t="s">
        <v>118</v>
      </c>
      <c r="P32" s="24">
        <v>1</v>
      </c>
      <c r="Q32" s="25"/>
      <c r="R32" s="26">
        <v>1</v>
      </c>
      <c r="S32" s="24"/>
      <c r="T32" s="24" t="s">
        <v>64</v>
      </c>
      <c r="U32" s="24">
        <v>6</v>
      </c>
      <c r="V32" s="25"/>
      <c r="W32" s="26">
        <v>3</v>
      </c>
      <c r="X32" s="24"/>
      <c r="Y32" s="24" t="s">
        <v>86</v>
      </c>
      <c r="Z32" s="24">
        <v>2</v>
      </c>
      <c r="AA32" s="25"/>
      <c r="AB32" s="26">
        <v>2</v>
      </c>
      <c r="AC32" s="24"/>
      <c r="AD32" s="24" t="s">
        <v>84</v>
      </c>
      <c r="AE32" s="24">
        <v>3</v>
      </c>
      <c r="AF32" s="25"/>
      <c r="AG32" s="26"/>
      <c r="AH32" s="24"/>
      <c r="AI32" s="24"/>
      <c r="AJ32" s="24"/>
      <c r="AK32" s="25"/>
      <c r="AL32" s="26">
        <v>4</v>
      </c>
      <c r="AM32" s="24"/>
      <c r="AN32" s="24" t="s">
        <v>96</v>
      </c>
      <c r="AO32" s="24">
        <v>0</v>
      </c>
      <c r="AP32" s="25"/>
      <c r="AQ32" s="26">
        <v>3</v>
      </c>
      <c r="AR32" s="24"/>
      <c r="AS32" s="24" t="s">
        <v>46</v>
      </c>
      <c r="AT32" s="24">
        <v>3</v>
      </c>
      <c r="AU32" s="25"/>
      <c r="AV32" s="42">
        <v>3</v>
      </c>
      <c r="AW32" s="43"/>
      <c r="AX32" s="43" t="s">
        <v>78</v>
      </c>
      <c r="AY32" s="43">
        <v>2</v>
      </c>
      <c r="AZ32" s="44"/>
      <c r="BA32" s="26">
        <v>1</v>
      </c>
      <c r="BB32" s="24"/>
      <c r="BC32" s="24" t="s">
        <v>89</v>
      </c>
      <c r="BD32" s="24">
        <v>2</v>
      </c>
      <c r="BE32" s="25"/>
      <c r="BF32" s="26">
        <v>4</v>
      </c>
      <c r="BG32" s="24"/>
      <c r="BH32" s="24" t="s">
        <v>92</v>
      </c>
      <c r="BI32" s="24">
        <v>3</v>
      </c>
      <c r="BJ32" s="25"/>
      <c r="BK32" s="26">
        <v>1</v>
      </c>
      <c r="BL32" s="24"/>
      <c r="BM32" s="24" t="s">
        <v>34</v>
      </c>
      <c r="BN32" s="24">
        <v>2</v>
      </c>
      <c r="BO32" s="24"/>
      <c r="BP32" s="26">
        <v>1</v>
      </c>
      <c r="BQ32" s="24"/>
      <c r="BR32" s="24" t="s">
        <v>128</v>
      </c>
      <c r="BS32" s="24">
        <v>1</v>
      </c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>
      <c r="B34" s="18" t="s">
        <v>24</v>
      </c>
      <c r="C34" s="19"/>
      <c r="D34" s="19"/>
      <c r="E34" s="19"/>
      <c r="F34" s="19"/>
      <c r="G34" s="20"/>
      <c r="H34" s="37" t="s">
        <v>129</v>
      </c>
      <c r="I34" s="37"/>
      <c r="J34" s="37"/>
      <c r="K34" s="37"/>
      <c r="L34" s="38"/>
      <c r="M34" s="36" t="s">
        <v>79</v>
      </c>
      <c r="N34" s="37"/>
      <c r="O34" s="37"/>
      <c r="P34" s="37"/>
      <c r="Q34" s="38"/>
      <c r="R34" s="36" t="s">
        <v>61</v>
      </c>
      <c r="S34" s="37"/>
      <c r="T34" s="37"/>
      <c r="U34" s="37"/>
      <c r="V34" s="38"/>
      <c r="W34" s="36" t="s">
        <v>65</v>
      </c>
      <c r="X34" s="37"/>
      <c r="Y34" s="37"/>
      <c r="Z34" s="37"/>
      <c r="AA34" s="38"/>
      <c r="AB34" s="36" t="s">
        <v>36</v>
      </c>
      <c r="AC34" s="37"/>
      <c r="AD34" s="37"/>
      <c r="AE34" s="37"/>
      <c r="AF34" s="38"/>
      <c r="AG34" s="36" t="s">
        <v>97</v>
      </c>
      <c r="AH34" s="37"/>
      <c r="AI34" s="37"/>
      <c r="AJ34" s="37"/>
      <c r="AK34" s="38"/>
      <c r="AL34" s="36"/>
      <c r="AM34" s="37"/>
      <c r="AN34" s="37"/>
      <c r="AO34" s="37"/>
      <c r="AP34" s="38"/>
      <c r="AQ34" s="36" t="s">
        <v>90</v>
      </c>
      <c r="AR34" s="37"/>
      <c r="AS34" s="37"/>
      <c r="AT34" s="37"/>
      <c r="AU34" s="38"/>
      <c r="AV34" s="36" t="s">
        <v>124</v>
      </c>
      <c r="AW34" s="37"/>
      <c r="AX34" s="37"/>
      <c r="AY34" s="37"/>
      <c r="AZ34" s="38"/>
      <c r="BA34" s="36" t="s">
        <v>51</v>
      </c>
      <c r="BB34" s="37"/>
      <c r="BC34" s="37"/>
      <c r="BD34" s="37"/>
      <c r="BE34" s="38"/>
      <c r="BF34" s="36" t="s">
        <v>114</v>
      </c>
      <c r="BG34" s="37"/>
      <c r="BH34" s="37"/>
      <c r="BI34" s="37"/>
      <c r="BJ34" s="38"/>
      <c r="BK34" s="36" t="s">
        <v>35</v>
      </c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6</v>
      </c>
      <c r="BV34" s="73"/>
      <c r="BW34" s="73"/>
      <c r="BX34" s="73">
        <f t="shared" ref="BX34" si="41">COUNTIF(H34:BP35,"△")</f>
        <v>1</v>
      </c>
      <c r="BY34" s="73"/>
      <c r="BZ34" s="73"/>
      <c r="CA34" s="73">
        <f t="shared" ref="CA34" si="42">COUNTIF(H34:BP35,"●")</f>
        <v>5</v>
      </c>
      <c r="CB34" s="73"/>
      <c r="CC34" s="74"/>
      <c r="CD34" s="65">
        <f t="shared" ref="CD34" si="43">BU34*3+BX34</f>
        <v>19</v>
      </c>
      <c r="CE34" s="66"/>
      <c r="CF34" s="67"/>
      <c r="CG34" s="58">
        <f t="shared" ref="CG34" si="44">SUM(H36,M36,R36,W36,AB36,AG36,AL36,AQ36,AV36,BA36,BF36,BK36,BP36)</f>
        <v>35</v>
      </c>
      <c r="CH34" s="31"/>
      <c r="CI34" s="31"/>
      <c r="CJ34" s="31">
        <f t="shared" ref="CJ34" si="45">SUM(K36,P36,U36,Z36,AE36,AJ36,AO36,AT36,AY36,BD36,BI36,BN36,BS36)</f>
        <v>25</v>
      </c>
      <c r="CK34" s="31"/>
      <c r="CL34" s="31"/>
      <c r="CM34" s="31">
        <f t="shared" ref="CM34" si="46">SUM(CG34-CJ34)</f>
        <v>10</v>
      </c>
      <c r="CN34" s="31"/>
      <c r="CO34" s="32"/>
      <c r="CP34" s="58">
        <v>5</v>
      </c>
      <c r="CQ34" s="31"/>
      <c r="CR34" s="59"/>
      <c r="CS34" s="58">
        <f t="shared" ref="CS34" si="47">COUNTBLANK(H34:BT35)-118</f>
        <v>0</v>
      </c>
      <c r="CT34" s="31"/>
      <c r="CU34" s="59"/>
    </row>
    <row r="35" spans="2:99" ht="6.95" customHeight="1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>
      <c r="B36" s="18"/>
      <c r="C36" s="19"/>
      <c r="D36" s="19"/>
      <c r="E36" s="19"/>
      <c r="F36" s="19"/>
      <c r="G36" s="20"/>
      <c r="H36" s="24">
        <v>1</v>
      </c>
      <c r="I36" s="24"/>
      <c r="J36" s="24" t="s">
        <v>128</v>
      </c>
      <c r="K36" s="24">
        <v>2</v>
      </c>
      <c r="L36" s="25"/>
      <c r="M36" s="26">
        <v>3</v>
      </c>
      <c r="N36" s="24"/>
      <c r="O36" s="24" t="s">
        <v>78</v>
      </c>
      <c r="P36" s="24">
        <v>2</v>
      </c>
      <c r="Q36" s="25"/>
      <c r="R36" s="26">
        <v>2</v>
      </c>
      <c r="S36" s="24"/>
      <c r="T36" s="24" t="s">
        <v>59</v>
      </c>
      <c r="U36" s="24">
        <v>5</v>
      </c>
      <c r="V36" s="25"/>
      <c r="W36" s="26">
        <v>3</v>
      </c>
      <c r="X36" s="24"/>
      <c r="Y36" s="24" t="s">
        <v>66</v>
      </c>
      <c r="Z36" s="24">
        <v>3</v>
      </c>
      <c r="AA36" s="25"/>
      <c r="AB36" s="26">
        <v>0</v>
      </c>
      <c r="AC36" s="24"/>
      <c r="AD36" s="24" t="s">
        <v>118</v>
      </c>
      <c r="AE36" s="24">
        <v>2</v>
      </c>
      <c r="AF36" s="25"/>
      <c r="AG36" s="26">
        <v>0</v>
      </c>
      <c r="AH36" s="24"/>
      <c r="AI36" s="24" t="s">
        <v>96</v>
      </c>
      <c r="AJ36" s="24">
        <v>4</v>
      </c>
      <c r="AK36" s="25"/>
      <c r="AL36" s="26"/>
      <c r="AM36" s="24"/>
      <c r="AN36" s="24"/>
      <c r="AO36" s="24"/>
      <c r="AP36" s="25"/>
      <c r="AQ36" s="26">
        <v>6</v>
      </c>
      <c r="AR36" s="24"/>
      <c r="AS36" s="24" t="s">
        <v>89</v>
      </c>
      <c r="AT36" s="24">
        <v>0</v>
      </c>
      <c r="AU36" s="25"/>
      <c r="AV36" s="26">
        <v>5</v>
      </c>
      <c r="AW36" s="24"/>
      <c r="AX36" s="24" t="s">
        <v>125</v>
      </c>
      <c r="AY36" s="24">
        <v>0</v>
      </c>
      <c r="AZ36" s="25"/>
      <c r="BA36" s="26">
        <v>2</v>
      </c>
      <c r="BB36" s="24"/>
      <c r="BC36" s="24" t="s">
        <v>50</v>
      </c>
      <c r="BD36" s="24">
        <v>1</v>
      </c>
      <c r="BE36" s="25"/>
      <c r="BF36" s="26">
        <v>3</v>
      </c>
      <c r="BG36" s="24"/>
      <c r="BH36" s="24" t="s">
        <v>112</v>
      </c>
      <c r="BI36" s="24">
        <v>2</v>
      </c>
      <c r="BJ36" s="25"/>
      <c r="BK36" s="26">
        <v>2</v>
      </c>
      <c r="BL36" s="24"/>
      <c r="BM36" s="24" t="s">
        <v>86</v>
      </c>
      <c r="BN36" s="24">
        <v>3</v>
      </c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>
      <c r="B38" s="18" t="s">
        <v>25</v>
      </c>
      <c r="C38" s="19"/>
      <c r="D38" s="19"/>
      <c r="E38" s="19"/>
      <c r="F38" s="19"/>
      <c r="G38" s="20"/>
      <c r="H38" s="37" t="s">
        <v>60</v>
      </c>
      <c r="I38" s="37"/>
      <c r="J38" s="37"/>
      <c r="K38" s="37"/>
      <c r="L38" s="38"/>
      <c r="M38" s="36" t="s">
        <v>93</v>
      </c>
      <c r="N38" s="37"/>
      <c r="O38" s="37"/>
      <c r="P38" s="37"/>
      <c r="Q38" s="38"/>
      <c r="R38" s="36" t="s">
        <v>124</v>
      </c>
      <c r="S38" s="37"/>
      <c r="T38" s="37"/>
      <c r="U38" s="37"/>
      <c r="V38" s="38"/>
      <c r="W38" s="36" t="s">
        <v>37</v>
      </c>
      <c r="X38" s="37"/>
      <c r="Y38" s="37"/>
      <c r="Z38" s="37"/>
      <c r="AA38" s="38"/>
      <c r="AB38" s="36" t="s">
        <v>57</v>
      </c>
      <c r="AC38" s="37"/>
      <c r="AD38" s="37"/>
      <c r="AE38" s="37"/>
      <c r="AF38" s="38"/>
      <c r="AG38" s="36" t="s">
        <v>45</v>
      </c>
      <c r="AH38" s="37"/>
      <c r="AI38" s="37"/>
      <c r="AJ38" s="37"/>
      <c r="AK38" s="38"/>
      <c r="AL38" s="36" t="s">
        <v>91</v>
      </c>
      <c r="AM38" s="37"/>
      <c r="AN38" s="37"/>
      <c r="AO38" s="37"/>
      <c r="AP38" s="38"/>
      <c r="AQ38" s="36"/>
      <c r="AR38" s="37"/>
      <c r="AS38" s="37"/>
      <c r="AT38" s="37"/>
      <c r="AU38" s="38"/>
      <c r="AV38" s="36" t="s">
        <v>113</v>
      </c>
      <c r="AW38" s="37"/>
      <c r="AX38" s="37"/>
      <c r="AY38" s="37"/>
      <c r="AZ38" s="38"/>
      <c r="BA38" s="36" t="s">
        <v>100</v>
      </c>
      <c r="BB38" s="37"/>
      <c r="BC38" s="37"/>
      <c r="BD38" s="37"/>
      <c r="BE38" s="38"/>
      <c r="BF38" s="36" t="s">
        <v>111</v>
      </c>
      <c r="BG38" s="37"/>
      <c r="BH38" s="37"/>
      <c r="BI38" s="37"/>
      <c r="BJ38" s="38"/>
      <c r="BK38" s="36" t="s">
        <v>77</v>
      </c>
      <c r="BL38" s="37"/>
      <c r="BM38" s="37"/>
      <c r="BN38" s="37"/>
      <c r="BO38" s="37"/>
      <c r="BP38" s="36" t="s">
        <v>68</v>
      </c>
      <c r="BQ38" s="37"/>
      <c r="BR38" s="37"/>
      <c r="BS38" s="37"/>
      <c r="BT38" s="37"/>
      <c r="BU38" s="58">
        <f t="shared" ref="BU38" si="48">COUNTIF(H38:BP39,"○")</f>
        <v>3</v>
      </c>
      <c r="BV38" s="31"/>
      <c r="BW38" s="31"/>
      <c r="BX38" s="31">
        <f t="shared" ref="BX38" si="49">COUNTIF(H38:BP39,"△")</f>
        <v>2</v>
      </c>
      <c r="BY38" s="31"/>
      <c r="BZ38" s="31"/>
      <c r="CA38" s="31">
        <f t="shared" ref="CA38" si="50">COUNTIF(H38:BP39,"●")</f>
        <v>7</v>
      </c>
      <c r="CB38" s="31"/>
      <c r="CC38" s="59"/>
      <c r="CD38" s="65">
        <f t="shared" ref="CD38" si="51">BU38*3+BX38</f>
        <v>11</v>
      </c>
      <c r="CE38" s="66"/>
      <c r="CF38" s="67"/>
      <c r="CG38" s="58">
        <f t="shared" ref="CG38" si="52">SUM(H40,M40,R40,W40,AB40,AG40,AL40,AQ40,AV40,BA40,BF40,BK40,BP40)</f>
        <v>26</v>
      </c>
      <c r="CH38" s="31"/>
      <c r="CI38" s="31"/>
      <c r="CJ38" s="31">
        <f t="shared" ref="CJ38" si="53">SUM(K40,P40,U40,Z40,AE40,AJ40,AO40,AT40,AY40,BD40,BI40,BN40,BS40)</f>
        <v>45</v>
      </c>
      <c r="CK38" s="31"/>
      <c r="CL38" s="31"/>
      <c r="CM38" s="31">
        <f t="shared" ref="CM38" si="54">SUM(CG38-CJ38)</f>
        <v>-19</v>
      </c>
      <c r="CN38" s="31"/>
      <c r="CO38" s="32"/>
      <c r="CP38" s="58">
        <v>10</v>
      </c>
      <c r="CQ38" s="31"/>
      <c r="CR38" s="59"/>
      <c r="CS38" s="58">
        <f t="shared" ref="CS38" si="55">COUNTBLANK(H38:BT39)-118</f>
        <v>0</v>
      </c>
      <c r="CT38" s="31"/>
      <c r="CU38" s="59"/>
    </row>
    <row r="39" spans="2:99" ht="6.95" customHeight="1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>
      <c r="B40" s="18"/>
      <c r="C40" s="19"/>
      <c r="D40" s="19"/>
      <c r="E40" s="19"/>
      <c r="F40" s="19"/>
      <c r="G40" s="20"/>
      <c r="H40" s="24">
        <v>0</v>
      </c>
      <c r="I40" s="24"/>
      <c r="J40" s="24" t="s">
        <v>59</v>
      </c>
      <c r="K40" s="24">
        <v>8</v>
      </c>
      <c r="L40" s="25"/>
      <c r="M40" s="26">
        <v>1</v>
      </c>
      <c r="N40" s="24"/>
      <c r="O40" s="24" t="s">
        <v>92</v>
      </c>
      <c r="P40" s="24">
        <v>6</v>
      </c>
      <c r="Q40" s="25"/>
      <c r="R40" s="26">
        <v>3</v>
      </c>
      <c r="S40" s="24"/>
      <c r="T40" s="24" t="s">
        <v>125</v>
      </c>
      <c r="U40" s="24">
        <v>1</v>
      </c>
      <c r="V40" s="25"/>
      <c r="W40" s="26">
        <v>5</v>
      </c>
      <c r="X40" s="24"/>
      <c r="Y40" s="24" t="s">
        <v>75</v>
      </c>
      <c r="Z40" s="24">
        <v>4</v>
      </c>
      <c r="AA40" s="25"/>
      <c r="AB40" s="26">
        <v>0</v>
      </c>
      <c r="AC40" s="24"/>
      <c r="AD40" s="24" t="s">
        <v>56</v>
      </c>
      <c r="AE40" s="24">
        <v>4</v>
      </c>
      <c r="AF40" s="25"/>
      <c r="AG40" s="26">
        <v>3</v>
      </c>
      <c r="AH40" s="24"/>
      <c r="AI40" s="24" t="s">
        <v>46</v>
      </c>
      <c r="AJ40" s="24">
        <v>3</v>
      </c>
      <c r="AK40" s="25"/>
      <c r="AL40" s="26">
        <v>0</v>
      </c>
      <c r="AM40" s="24"/>
      <c r="AN40" s="24" t="s">
        <v>89</v>
      </c>
      <c r="AO40" s="24">
        <v>6</v>
      </c>
      <c r="AP40" s="25"/>
      <c r="AQ40" s="26"/>
      <c r="AR40" s="24"/>
      <c r="AS40" s="24"/>
      <c r="AT40" s="24"/>
      <c r="AU40" s="25"/>
      <c r="AV40" s="26">
        <v>3</v>
      </c>
      <c r="AW40" s="24"/>
      <c r="AX40" s="24" t="s">
        <v>112</v>
      </c>
      <c r="AY40" s="24">
        <v>5</v>
      </c>
      <c r="AZ40" s="25"/>
      <c r="BA40" s="26">
        <v>1</v>
      </c>
      <c r="BB40" s="24"/>
      <c r="BC40" s="24" t="s">
        <v>101</v>
      </c>
      <c r="BD40" s="24">
        <v>2</v>
      </c>
      <c r="BE40" s="25"/>
      <c r="BF40" s="26">
        <v>3</v>
      </c>
      <c r="BG40" s="24"/>
      <c r="BH40" s="24" t="s">
        <v>109</v>
      </c>
      <c r="BI40" s="24">
        <v>3</v>
      </c>
      <c r="BJ40" s="25"/>
      <c r="BK40" s="26">
        <v>0</v>
      </c>
      <c r="BL40" s="24"/>
      <c r="BM40" s="24" t="s">
        <v>78</v>
      </c>
      <c r="BN40" s="24">
        <v>1</v>
      </c>
      <c r="BO40" s="24"/>
      <c r="BP40" s="26">
        <v>7</v>
      </c>
      <c r="BQ40" s="24"/>
      <c r="BR40" s="24" t="s">
        <v>66</v>
      </c>
      <c r="BS40" s="24">
        <v>2</v>
      </c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>
      <c r="B42" s="18" t="s">
        <v>14</v>
      </c>
      <c r="C42" s="19"/>
      <c r="D42" s="19"/>
      <c r="E42" s="19"/>
      <c r="F42" s="19"/>
      <c r="G42" s="20"/>
      <c r="H42" s="37" t="s">
        <v>76</v>
      </c>
      <c r="I42" s="37"/>
      <c r="J42" s="37"/>
      <c r="K42" s="37"/>
      <c r="L42" s="38"/>
      <c r="M42" s="36" t="s">
        <v>35</v>
      </c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 t="s">
        <v>121</v>
      </c>
      <c r="X42" s="37"/>
      <c r="Y42" s="37"/>
      <c r="Z42" s="37"/>
      <c r="AA42" s="38"/>
      <c r="AB42" s="36" t="s">
        <v>81</v>
      </c>
      <c r="AC42" s="37"/>
      <c r="AD42" s="37"/>
      <c r="AE42" s="37"/>
      <c r="AF42" s="38"/>
      <c r="AG42" s="39" t="s">
        <v>77</v>
      </c>
      <c r="AH42" s="40"/>
      <c r="AI42" s="40"/>
      <c r="AJ42" s="40"/>
      <c r="AK42" s="41"/>
      <c r="AL42" s="36" t="s">
        <v>126</v>
      </c>
      <c r="AM42" s="37"/>
      <c r="AN42" s="37"/>
      <c r="AO42" s="37"/>
      <c r="AP42" s="38"/>
      <c r="AQ42" s="36" t="s">
        <v>37</v>
      </c>
      <c r="AR42" s="37"/>
      <c r="AS42" s="37"/>
      <c r="AT42" s="37"/>
      <c r="AU42" s="38"/>
      <c r="AV42" s="36"/>
      <c r="AW42" s="37"/>
      <c r="AX42" s="37"/>
      <c r="AY42" s="37"/>
      <c r="AZ42" s="38"/>
      <c r="BA42" s="36" t="s">
        <v>65</v>
      </c>
      <c r="BB42" s="37"/>
      <c r="BC42" s="37"/>
      <c r="BD42" s="37"/>
      <c r="BE42" s="38"/>
      <c r="BF42" s="36" t="s">
        <v>87</v>
      </c>
      <c r="BG42" s="37"/>
      <c r="BH42" s="37"/>
      <c r="BI42" s="37"/>
      <c r="BJ42" s="38"/>
      <c r="BK42" s="36" t="s">
        <v>37</v>
      </c>
      <c r="BL42" s="37"/>
      <c r="BM42" s="37"/>
      <c r="BN42" s="37"/>
      <c r="BO42" s="37"/>
      <c r="BP42" s="36" t="s">
        <v>70</v>
      </c>
      <c r="BQ42" s="37"/>
      <c r="BR42" s="37"/>
      <c r="BS42" s="37"/>
      <c r="BT42" s="37"/>
      <c r="BU42" s="58">
        <f t="shared" ref="BU42" si="56">COUNTIF(H42:BP43,"○")</f>
        <v>4</v>
      </c>
      <c r="BV42" s="31"/>
      <c r="BW42" s="31"/>
      <c r="BX42" s="31">
        <f t="shared" ref="BX42" si="57">COUNTIF(H42:BP43,"△")</f>
        <v>2</v>
      </c>
      <c r="BY42" s="31"/>
      <c r="BZ42" s="31"/>
      <c r="CA42" s="31">
        <f t="shared" ref="CA42" si="58">COUNTIF(H42:BP43,"●")</f>
        <v>6</v>
      </c>
      <c r="CB42" s="31"/>
      <c r="CC42" s="59"/>
      <c r="CD42" s="65">
        <f t="shared" ref="CD42" si="59">BU42*3+BX42</f>
        <v>14</v>
      </c>
      <c r="CE42" s="66"/>
      <c r="CF42" s="67"/>
      <c r="CG42" s="58">
        <f t="shared" ref="CG42" si="60">SUM(H44,M44,R44,W44,AB44,AG44,AL44,AQ44,AV44,BA44,BF44,BK44,BP44)</f>
        <v>21</v>
      </c>
      <c r="CH42" s="31"/>
      <c r="CI42" s="31"/>
      <c r="CJ42" s="31">
        <f t="shared" ref="CJ42" si="61">SUM(K44,P44,U44,Z44,AE44,AJ44,AO44,AT44,AY44,BD44,BI44,BN44,BS44)</f>
        <v>38</v>
      </c>
      <c r="CK42" s="31"/>
      <c r="CL42" s="31"/>
      <c r="CM42" s="31">
        <f t="shared" ref="CM42" si="62">SUM(CG42-CJ42)</f>
        <v>-17</v>
      </c>
      <c r="CN42" s="31"/>
      <c r="CO42" s="32"/>
      <c r="CP42" s="58">
        <v>9</v>
      </c>
      <c r="CQ42" s="31"/>
      <c r="CR42" s="59"/>
      <c r="CS42" s="58">
        <f t="shared" ref="CS42" si="63">COUNTBLANK(H42:BT43)-118</f>
        <v>0</v>
      </c>
      <c r="CT42" s="31"/>
      <c r="CU42" s="59"/>
    </row>
    <row r="43" spans="2:99" ht="6.95" customHeight="1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>
      <c r="B44" s="18"/>
      <c r="C44" s="19"/>
      <c r="D44" s="19"/>
      <c r="E44" s="19"/>
      <c r="F44" s="19"/>
      <c r="G44" s="20"/>
      <c r="H44" s="24">
        <v>2</v>
      </c>
      <c r="I44" s="24"/>
      <c r="J44" s="24" t="s">
        <v>75</v>
      </c>
      <c r="K44" s="24">
        <v>3</v>
      </c>
      <c r="L44" s="25"/>
      <c r="M44" s="26">
        <v>0</v>
      </c>
      <c r="N44" s="24"/>
      <c r="O44" s="24" t="s">
        <v>96</v>
      </c>
      <c r="P44" s="24">
        <v>5</v>
      </c>
      <c r="Q44" s="25"/>
      <c r="R44" s="26">
        <v>0</v>
      </c>
      <c r="S44" s="24"/>
      <c r="T44" s="24" t="s">
        <v>34</v>
      </c>
      <c r="U44" s="24">
        <v>6</v>
      </c>
      <c r="V44" s="25"/>
      <c r="W44" s="26">
        <v>2</v>
      </c>
      <c r="X44" s="24"/>
      <c r="Y44" s="24" t="s">
        <v>122</v>
      </c>
      <c r="Z44" s="24">
        <v>1</v>
      </c>
      <c r="AA44" s="25"/>
      <c r="AB44" s="26">
        <v>1</v>
      </c>
      <c r="AC44" s="24"/>
      <c r="AD44" s="24" t="s">
        <v>80</v>
      </c>
      <c r="AE44" s="24">
        <v>6</v>
      </c>
      <c r="AF44" s="25"/>
      <c r="AG44" s="42">
        <v>2</v>
      </c>
      <c r="AH44" s="43"/>
      <c r="AI44" s="43" t="s">
        <v>78</v>
      </c>
      <c r="AJ44" s="43">
        <v>3</v>
      </c>
      <c r="AK44" s="44"/>
      <c r="AL44" s="26">
        <v>0</v>
      </c>
      <c r="AM44" s="24"/>
      <c r="AN44" s="24" t="s">
        <v>125</v>
      </c>
      <c r="AO44" s="24">
        <v>5</v>
      </c>
      <c r="AP44" s="25"/>
      <c r="AQ44" s="26">
        <v>5</v>
      </c>
      <c r="AR44" s="24"/>
      <c r="AS44" s="24" t="s">
        <v>112</v>
      </c>
      <c r="AT44" s="24">
        <v>3</v>
      </c>
      <c r="AU44" s="25"/>
      <c r="AV44" s="26"/>
      <c r="AW44" s="24"/>
      <c r="AX44" s="24"/>
      <c r="AY44" s="24"/>
      <c r="AZ44" s="25"/>
      <c r="BA44" s="26">
        <v>1</v>
      </c>
      <c r="BB44" s="24"/>
      <c r="BC44" s="24" t="s">
        <v>64</v>
      </c>
      <c r="BD44" s="24">
        <v>1</v>
      </c>
      <c r="BE44" s="25"/>
      <c r="BF44" s="26">
        <v>3</v>
      </c>
      <c r="BG44" s="24"/>
      <c r="BH44" s="24" t="s">
        <v>86</v>
      </c>
      <c r="BI44" s="24">
        <v>2</v>
      </c>
      <c r="BJ44" s="25"/>
      <c r="BK44" s="26">
        <v>3</v>
      </c>
      <c r="BL44" s="24"/>
      <c r="BM44" s="24" t="s">
        <v>103</v>
      </c>
      <c r="BN44" s="24">
        <v>1</v>
      </c>
      <c r="BO44" s="24"/>
      <c r="BP44" s="26">
        <v>2</v>
      </c>
      <c r="BQ44" s="24"/>
      <c r="BR44" s="24" t="s">
        <v>71</v>
      </c>
      <c r="BS44" s="24">
        <v>2</v>
      </c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>
      <c r="B46" s="18" t="s">
        <v>28</v>
      </c>
      <c r="C46" s="19"/>
      <c r="D46" s="19"/>
      <c r="E46" s="19"/>
      <c r="F46" s="19"/>
      <c r="G46" s="20"/>
      <c r="H46" s="37" t="s">
        <v>117</v>
      </c>
      <c r="I46" s="37"/>
      <c r="J46" s="37"/>
      <c r="K46" s="37"/>
      <c r="L46" s="38"/>
      <c r="M46" s="36" t="s">
        <v>110</v>
      </c>
      <c r="N46" s="37"/>
      <c r="O46" s="37"/>
      <c r="P46" s="37"/>
      <c r="Q46" s="38"/>
      <c r="R46" s="39" t="s">
        <v>87</v>
      </c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 t="s">
        <v>35</v>
      </c>
      <c r="AC46" s="37"/>
      <c r="AD46" s="37"/>
      <c r="AE46" s="37"/>
      <c r="AF46" s="38"/>
      <c r="AG46" s="36" t="s">
        <v>90</v>
      </c>
      <c r="AH46" s="37"/>
      <c r="AI46" s="37"/>
      <c r="AJ46" s="37"/>
      <c r="AK46" s="38"/>
      <c r="AL46" s="36" t="s">
        <v>52</v>
      </c>
      <c r="AM46" s="37"/>
      <c r="AN46" s="37"/>
      <c r="AO46" s="37"/>
      <c r="AP46" s="38"/>
      <c r="AQ46" s="36" t="s">
        <v>102</v>
      </c>
      <c r="AR46" s="37"/>
      <c r="AS46" s="37"/>
      <c r="AT46" s="37"/>
      <c r="AU46" s="38"/>
      <c r="AV46" s="36" t="s">
        <v>69</v>
      </c>
      <c r="AW46" s="37"/>
      <c r="AX46" s="37"/>
      <c r="AY46" s="37"/>
      <c r="AZ46" s="38"/>
      <c r="BA46" s="36"/>
      <c r="BB46" s="37"/>
      <c r="BC46" s="37"/>
      <c r="BD46" s="37"/>
      <c r="BE46" s="38"/>
      <c r="BF46" s="36" t="s">
        <v>97</v>
      </c>
      <c r="BG46" s="37"/>
      <c r="BH46" s="37"/>
      <c r="BI46" s="37"/>
      <c r="BJ46" s="38"/>
      <c r="BK46" s="36" t="s">
        <v>76</v>
      </c>
      <c r="BL46" s="37"/>
      <c r="BM46" s="37"/>
      <c r="BN46" s="37"/>
      <c r="BO46" s="37"/>
      <c r="BP46" s="36" t="s">
        <v>37</v>
      </c>
      <c r="BQ46" s="37"/>
      <c r="BR46" s="37"/>
      <c r="BS46" s="37"/>
      <c r="BT46" s="37"/>
      <c r="BU46" s="72">
        <f t="shared" ref="BU46" si="64">COUNTIF(H46:BP47,"○")</f>
        <v>4</v>
      </c>
      <c r="BV46" s="73"/>
      <c r="BW46" s="73"/>
      <c r="BX46" s="73">
        <f t="shared" ref="BX46" si="65">COUNTIF(H46:BP47,"△")</f>
        <v>2</v>
      </c>
      <c r="BY46" s="73"/>
      <c r="BZ46" s="73"/>
      <c r="CA46" s="73">
        <f t="shared" ref="CA46" si="66">COUNTIF(H46:BP47,"●")</f>
        <v>6</v>
      </c>
      <c r="CB46" s="73"/>
      <c r="CC46" s="74"/>
      <c r="CD46" s="65">
        <f t="shared" ref="CD46" si="67">BU46*3+BX46</f>
        <v>14</v>
      </c>
      <c r="CE46" s="66"/>
      <c r="CF46" s="67"/>
      <c r="CG46" s="58">
        <f t="shared" ref="CG46" si="68">SUM(H48,M48,R48,W48,AB48,AG48,AL48,AQ48,AV48,BA48,BF48,BK48,BP48)</f>
        <v>19</v>
      </c>
      <c r="CH46" s="31"/>
      <c r="CI46" s="31"/>
      <c r="CJ46" s="31">
        <f t="shared" ref="CJ46" si="69">SUM(K48,P48,U48,Z48,AE48,AJ48,AO48,AT48,AY48,BD48,BI48,BN48,BS48)</f>
        <v>33</v>
      </c>
      <c r="CK46" s="31"/>
      <c r="CL46" s="31"/>
      <c r="CM46" s="31">
        <f t="shared" ref="CM46" si="70">SUM(CG46-CJ46)</f>
        <v>-14</v>
      </c>
      <c r="CN46" s="31"/>
      <c r="CO46" s="32"/>
      <c r="CP46" s="58">
        <v>8</v>
      </c>
      <c r="CQ46" s="31"/>
      <c r="CR46" s="59"/>
      <c r="CS46" s="58">
        <f t="shared" ref="CS46" si="71">COUNTBLANK(H46:BT47)-118</f>
        <v>0</v>
      </c>
      <c r="CT46" s="31"/>
      <c r="CU46" s="59"/>
    </row>
    <row r="47" spans="2:99" ht="6.95" customHeight="1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>
      <c r="B48" s="18"/>
      <c r="C48" s="19"/>
      <c r="D48" s="19"/>
      <c r="E48" s="19"/>
      <c r="F48" s="19"/>
      <c r="G48" s="20"/>
      <c r="H48" s="24">
        <v>0</v>
      </c>
      <c r="I48" s="24"/>
      <c r="J48" s="24" t="s">
        <v>116</v>
      </c>
      <c r="K48" s="24">
        <v>5</v>
      </c>
      <c r="L48" s="25"/>
      <c r="M48" s="26">
        <v>2</v>
      </c>
      <c r="N48" s="24"/>
      <c r="O48" s="24" t="s">
        <v>109</v>
      </c>
      <c r="P48" s="24">
        <v>6</v>
      </c>
      <c r="Q48" s="25"/>
      <c r="R48" s="42">
        <v>3</v>
      </c>
      <c r="S48" s="43"/>
      <c r="T48" s="43" t="s">
        <v>86</v>
      </c>
      <c r="U48" s="43">
        <v>2</v>
      </c>
      <c r="V48" s="44"/>
      <c r="W48" s="26">
        <v>3</v>
      </c>
      <c r="X48" s="24"/>
      <c r="Y48" s="24" t="s">
        <v>32</v>
      </c>
      <c r="Z48" s="24">
        <v>3</v>
      </c>
      <c r="AA48" s="25"/>
      <c r="AB48" s="26">
        <v>0</v>
      </c>
      <c r="AC48" s="24"/>
      <c r="AD48" s="24" t="s">
        <v>125</v>
      </c>
      <c r="AE48" s="24">
        <v>5</v>
      </c>
      <c r="AF48" s="25"/>
      <c r="AG48" s="26">
        <v>2</v>
      </c>
      <c r="AH48" s="24"/>
      <c r="AI48" s="24" t="s">
        <v>89</v>
      </c>
      <c r="AJ48" s="24">
        <v>1</v>
      </c>
      <c r="AK48" s="25"/>
      <c r="AL48" s="26">
        <v>1</v>
      </c>
      <c r="AM48" s="24"/>
      <c r="AN48" s="24" t="s">
        <v>50</v>
      </c>
      <c r="AO48" s="24">
        <v>2</v>
      </c>
      <c r="AP48" s="25"/>
      <c r="AQ48" s="26">
        <v>2</v>
      </c>
      <c r="AR48" s="24"/>
      <c r="AS48" s="24" t="s">
        <v>101</v>
      </c>
      <c r="AT48" s="24">
        <v>1</v>
      </c>
      <c r="AU48" s="25"/>
      <c r="AV48" s="26">
        <v>1</v>
      </c>
      <c r="AW48" s="24"/>
      <c r="AX48" s="24" t="s">
        <v>64</v>
      </c>
      <c r="AY48" s="24">
        <v>1</v>
      </c>
      <c r="AZ48" s="25"/>
      <c r="BA48" s="26"/>
      <c r="BB48" s="24"/>
      <c r="BC48" s="24"/>
      <c r="BD48" s="24"/>
      <c r="BE48" s="25"/>
      <c r="BF48" s="26">
        <v>2</v>
      </c>
      <c r="BG48" s="24"/>
      <c r="BH48" s="24" t="s">
        <v>96</v>
      </c>
      <c r="BI48" s="24">
        <v>4</v>
      </c>
      <c r="BJ48" s="25"/>
      <c r="BK48" s="26">
        <v>0</v>
      </c>
      <c r="BL48" s="24"/>
      <c r="BM48" s="24" t="s">
        <v>75</v>
      </c>
      <c r="BN48" s="24">
        <v>3</v>
      </c>
      <c r="BO48" s="24"/>
      <c r="BP48" s="26">
        <v>3</v>
      </c>
      <c r="BQ48" s="24"/>
      <c r="BR48" s="24" t="s">
        <v>78</v>
      </c>
      <c r="BS48" s="24">
        <v>0</v>
      </c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>
      <c r="B50" s="18" t="s">
        <v>15</v>
      </c>
      <c r="C50" s="19"/>
      <c r="D50" s="19"/>
      <c r="E50" s="19"/>
      <c r="F50" s="19"/>
      <c r="G50" s="20"/>
      <c r="H50" s="37" t="s">
        <v>85</v>
      </c>
      <c r="I50" s="37"/>
      <c r="J50" s="37"/>
      <c r="K50" s="37"/>
      <c r="L50" s="38"/>
      <c r="M50" s="36" t="s">
        <v>61</v>
      </c>
      <c r="N50" s="37"/>
      <c r="O50" s="37"/>
      <c r="P50" s="37"/>
      <c r="Q50" s="38"/>
      <c r="R50" s="36" t="s">
        <v>52</v>
      </c>
      <c r="S50" s="37"/>
      <c r="T50" s="37"/>
      <c r="U50" s="37"/>
      <c r="V50" s="38"/>
      <c r="W50" s="36" t="s">
        <v>73</v>
      </c>
      <c r="X50" s="37"/>
      <c r="Y50" s="37"/>
      <c r="Z50" s="37"/>
      <c r="AA50" s="38"/>
      <c r="AB50" s="36" t="s">
        <v>35</v>
      </c>
      <c r="AC50" s="37"/>
      <c r="AD50" s="37"/>
      <c r="AE50" s="37"/>
      <c r="AF50" s="37"/>
      <c r="AG50" s="36" t="s">
        <v>93</v>
      </c>
      <c r="AH50" s="37"/>
      <c r="AI50" s="37"/>
      <c r="AJ50" s="37"/>
      <c r="AK50" s="38"/>
      <c r="AL50" s="36" t="s">
        <v>35</v>
      </c>
      <c r="AM50" s="37"/>
      <c r="AN50" s="37"/>
      <c r="AO50" s="37"/>
      <c r="AP50" s="38"/>
      <c r="AQ50" s="36" t="s">
        <v>31</v>
      </c>
      <c r="AR50" s="37"/>
      <c r="AS50" s="37"/>
      <c r="AT50" s="37"/>
      <c r="AU50" s="38"/>
      <c r="AV50" s="36" t="s">
        <v>88</v>
      </c>
      <c r="AW50" s="37"/>
      <c r="AX50" s="37"/>
      <c r="AY50" s="37"/>
      <c r="AZ50" s="38"/>
      <c r="BA50" s="36" t="s">
        <v>37</v>
      </c>
      <c r="BB50" s="37"/>
      <c r="BC50" s="37"/>
      <c r="BD50" s="37"/>
      <c r="BE50" s="38"/>
      <c r="BF50" s="36"/>
      <c r="BG50" s="37"/>
      <c r="BH50" s="37"/>
      <c r="BI50" s="37"/>
      <c r="BJ50" s="38"/>
      <c r="BK50" s="36" t="s">
        <v>67</v>
      </c>
      <c r="BL50" s="37"/>
      <c r="BM50" s="37"/>
      <c r="BN50" s="37"/>
      <c r="BO50" s="37"/>
      <c r="BP50" s="36" t="s">
        <v>37</v>
      </c>
      <c r="BQ50" s="37"/>
      <c r="BR50" s="37"/>
      <c r="BS50" s="37"/>
      <c r="BT50" s="37"/>
      <c r="BU50" s="58">
        <f t="shared" ref="BU50" si="72">COUNTIF(H50:BP51,"○")</f>
        <v>3</v>
      </c>
      <c r="BV50" s="31"/>
      <c r="BW50" s="31"/>
      <c r="BX50" s="31">
        <f t="shared" ref="BX50" si="73">COUNTIF(H50:BP51,"△")</f>
        <v>1</v>
      </c>
      <c r="BY50" s="31"/>
      <c r="BZ50" s="31"/>
      <c r="CA50" s="31">
        <f t="shared" ref="CA50" si="74">COUNTIF(H50:BP51,"●")</f>
        <v>8</v>
      </c>
      <c r="CB50" s="31"/>
      <c r="CC50" s="59"/>
      <c r="CD50" s="65">
        <f t="shared" ref="CD50" si="75">BU50*3+BX50</f>
        <v>10</v>
      </c>
      <c r="CE50" s="66"/>
      <c r="CF50" s="67"/>
      <c r="CG50" s="72">
        <f t="shared" ref="CG50" si="76">SUM(H52,M52,R52,W52,AB52,AG52,AL52,AQ52,AV52,BA52,BF52,BK52,BP52)</f>
        <v>35</v>
      </c>
      <c r="CH50" s="73"/>
      <c r="CI50" s="73"/>
      <c r="CJ50" s="73">
        <f t="shared" ref="CJ50" si="77">SUM(K52,P52,U52,Z52,AE52,AJ52,AO52,AT52,AY52,BD52,BI52,BN52,BS52)</f>
        <v>46</v>
      </c>
      <c r="CK50" s="73"/>
      <c r="CL50" s="73"/>
      <c r="CM50" s="31">
        <f t="shared" ref="CM50" si="78">SUM(CG50-CJ50)</f>
        <v>-11</v>
      </c>
      <c r="CN50" s="31"/>
      <c r="CO50" s="32"/>
      <c r="CP50" s="58">
        <v>11</v>
      </c>
      <c r="CQ50" s="31"/>
      <c r="CR50" s="59"/>
      <c r="CS50" s="58">
        <f t="shared" ref="CS50" si="79">COUNTBLANK(H50:BT51)-118</f>
        <v>0</v>
      </c>
      <c r="CT50" s="31"/>
      <c r="CU50" s="59"/>
    </row>
    <row r="51" spans="2:99" ht="6.95" customHeight="1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>
      <c r="B52" s="18"/>
      <c r="C52" s="19"/>
      <c r="D52" s="19"/>
      <c r="E52" s="19"/>
      <c r="F52" s="19"/>
      <c r="G52" s="20"/>
      <c r="H52" s="24">
        <v>2</v>
      </c>
      <c r="I52" s="24"/>
      <c r="J52" s="24" t="s">
        <v>84</v>
      </c>
      <c r="K52" s="24">
        <v>8</v>
      </c>
      <c r="L52" s="25"/>
      <c r="M52" s="26">
        <v>1</v>
      </c>
      <c r="N52" s="24"/>
      <c r="O52" s="24" t="s">
        <v>59</v>
      </c>
      <c r="P52" s="24">
        <v>3</v>
      </c>
      <c r="Q52" s="25"/>
      <c r="R52" s="26">
        <v>1</v>
      </c>
      <c r="S52" s="24"/>
      <c r="T52" s="24" t="s">
        <v>50</v>
      </c>
      <c r="U52" s="24">
        <v>7</v>
      </c>
      <c r="V52" s="25"/>
      <c r="W52" s="26">
        <v>4</v>
      </c>
      <c r="X52" s="24"/>
      <c r="Y52" s="24" t="s">
        <v>71</v>
      </c>
      <c r="Z52" s="24">
        <v>2</v>
      </c>
      <c r="AA52" s="25"/>
      <c r="AB52" s="26">
        <v>1</v>
      </c>
      <c r="AC52" s="24"/>
      <c r="AD52" s="24" t="s">
        <v>89</v>
      </c>
      <c r="AE52" s="24">
        <v>7</v>
      </c>
      <c r="AF52" s="24"/>
      <c r="AG52" s="26">
        <v>3</v>
      </c>
      <c r="AH52" s="24"/>
      <c r="AI52" s="24" t="s">
        <v>92</v>
      </c>
      <c r="AJ52" s="24">
        <v>4</v>
      </c>
      <c r="AK52" s="25"/>
      <c r="AL52" s="26">
        <v>2</v>
      </c>
      <c r="AM52" s="24"/>
      <c r="AN52" s="24" t="s">
        <v>112</v>
      </c>
      <c r="AO52" s="24">
        <v>3</v>
      </c>
      <c r="AP52" s="25"/>
      <c r="AQ52" s="26">
        <v>3</v>
      </c>
      <c r="AR52" s="24"/>
      <c r="AS52" s="24" t="s">
        <v>109</v>
      </c>
      <c r="AT52" s="24">
        <v>3</v>
      </c>
      <c r="AU52" s="25"/>
      <c r="AV52" s="26">
        <v>2</v>
      </c>
      <c r="AW52" s="24"/>
      <c r="AX52" s="24" t="s">
        <v>86</v>
      </c>
      <c r="AY52" s="24">
        <v>3</v>
      </c>
      <c r="AZ52" s="25"/>
      <c r="BA52" s="26">
        <v>4</v>
      </c>
      <c r="BB52" s="24"/>
      <c r="BC52" s="24" t="s">
        <v>96</v>
      </c>
      <c r="BD52" s="24">
        <v>2</v>
      </c>
      <c r="BE52" s="25"/>
      <c r="BF52" s="26"/>
      <c r="BG52" s="24"/>
      <c r="BH52" s="24"/>
      <c r="BI52" s="24"/>
      <c r="BJ52" s="25"/>
      <c r="BK52" s="26">
        <v>3</v>
      </c>
      <c r="BL52" s="24"/>
      <c r="BM52" s="24" t="s">
        <v>66</v>
      </c>
      <c r="BN52" s="24">
        <v>4</v>
      </c>
      <c r="BO52" s="24"/>
      <c r="BP52" s="26">
        <v>9</v>
      </c>
      <c r="BQ52" s="24"/>
      <c r="BR52" s="24" t="s">
        <v>122</v>
      </c>
      <c r="BS52" s="24">
        <v>0</v>
      </c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>
      <c r="B54" s="18" t="s">
        <v>29</v>
      </c>
      <c r="C54" s="19"/>
      <c r="D54" s="19"/>
      <c r="E54" s="19"/>
      <c r="F54" s="19"/>
      <c r="G54" s="20"/>
      <c r="H54" s="37" t="s">
        <v>81</v>
      </c>
      <c r="I54" s="37"/>
      <c r="J54" s="37"/>
      <c r="K54" s="37"/>
      <c r="L54" s="38"/>
      <c r="M54" s="36" t="s">
        <v>55</v>
      </c>
      <c r="N54" s="37"/>
      <c r="O54" s="37"/>
      <c r="P54" s="37"/>
      <c r="Q54" s="38"/>
      <c r="R54" s="36" t="s">
        <v>108</v>
      </c>
      <c r="S54" s="37"/>
      <c r="T54" s="37"/>
      <c r="U54" s="37"/>
      <c r="V54" s="38"/>
      <c r="W54" s="36" t="s">
        <v>117</v>
      </c>
      <c r="X54" s="37"/>
      <c r="Y54" s="37"/>
      <c r="Z54" s="37"/>
      <c r="AA54" s="38"/>
      <c r="AB54" s="36" t="s">
        <v>35</v>
      </c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 t="s">
        <v>87</v>
      </c>
      <c r="AM54" s="37"/>
      <c r="AN54" s="37"/>
      <c r="AO54" s="37"/>
      <c r="AP54" s="38"/>
      <c r="AQ54" s="36" t="s">
        <v>79</v>
      </c>
      <c r="AR54" s="37"/>
      <c r="AS54" s="37"/>
      <c r="AT54" s="37"/>
      <c r="AU54" s="38"/>
      <c r="AV54" s="36" t="s">
        <v>104</v>
      </c>
      <c r="AW54" s="37"/>
      <c r="AX54" s="37"/>
      <c r="AY54" s="37"/>
      <c r="AZ54" s="38"/>
      <c r="BA54" s="36" t="s">
        <v>74</v>
      </c>
      <c r="BB54" s="37"/>
      <c r="BC54" s="37"/>
      <c r="BD54" s="37"/>
      <c r="BE54" s="38"/>
      <c r="BF54" s="36" t="s">
        <v>68</v>
      </c>
      <c r="BG54" s="37"/>
      <c r="BH54" s="37"/>
      <c r="BI54" s="37"/>
      <c r="BJ54" s="38"/>
      <c r="BK54" s="36"/>
      <c r="BL54" s="37"/>
      <c r="BM54" s="37"/>
      <c r="BN54" s="37"/>
      <c r="BO54" s="37"/>
      <c r="BP54" s="36" t="s">
        <v>49</v>
      </c>
      <c r="BQ54" s="37"/>
      <c r="BR54" s="37"/>
      <c r="BS54" s="37"/>
      <c r="BT54" s="37"/>
      <c r="BU54" s="72">
        <f t="shared" ref="BU54" si="80">COUNTIF(H54:BP55,"○")</f>
        <v>7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5</v>
      </c>
      <c r="CB54" s="73"/>
      <c r="CC54" s="74"/>
      <c r="CD54" s="65">
        <f t="shared" ref="CD54" si="83">BU54*3+BX54</f>
        <v>21</v>
      </c>
      <c r="CE54" s="66"/>
      <c r="CF54" s="67"/>
      <c r="CG54" s="72">
        <f t="shared" ref="CG54" si="84">SUM(H56,M56,R56,W56,AB56,AG56,AL56,AQ56,AV56,BA56,BF56,BK56,BP56)</f>
        <v>29</v>
      </c>
      <c r="CH54" s="73"/>
      <c r="CI54" s="73"/>
      <c r="CJ54" s="73">
        <f t="shared" ref="CJ54" si="85">SUM(K56,P56,U56,Z56,AE56,AJ56,AO56,AT56,AY56,BD56,BI56,BN56,BS56)</f>
        <v>26</v>
      </c>
      <c r="CK54" s="73"/>
      <c r="CL54" s="73"/>
      <c r="CM54" s="31">
        <f t="shared" ref="CM54" si="86">SUM(CG54-CJ54)</f>
        <v>3</v>
      </c>
      <c r="CN54" s="31"/>
      <c r="CO54" s="32"/>
      <c r="CP54" s="58">
        <v>4</v>
      </c>
      <c r="CQ54" s="31"/>
      <c r="CR54" s="59"/>
      <c r="CS54" s="58">
        <f t="shared" ref="CS54" si="87">COUNTBLANK(H54:BT55)-118</f>
        <v>0</v>
      </c>
      <c r="CT54" s="31"/>
      <c r="CU54" s="59"/>
    </row>
    <row r="55" spans="2:99" ht="6.95" customHeight="1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>
      <c r="B56" s="18"/>
      <c r="C56" s="19"/>
      <c r="D56" s="19"/>
      <c r="E56" s="19"/>
      <c r="F56" s="19"/>
      <c r="G56" s="20"/>
      <c r="H56" s="24">
        <v>1</v>
      </c>
      <c r="I56" s="24"/>
      <c r="J56" s="24" t="s">
        <v>80</v>
      </c>
      <c r="K56" s="24">
        <v>3</v>
      </c>
      <c r="L56" s="25"/>
      <c r="M56" s="26">
        <v>1</v>
      </c>
      <c r="N56" s="24"/>
      <c r="O56" s="24" t="s">
        <v>56</v>
      </c>
      <c r="P56" s="24">
        <v>2</v>
      </c>
      <c r="Q56" s="25"/>
      <c r="R56" s="26">
        <v>6</v>
      </c>
      <c r="S56" s="24"/>
      <c r="T56" s="24" t="s">
        <v>109</v>
      </c>
      <c r="U56" s="24">
        <v>5</v>
      </c>
      <c r="V56" s="25"/>
      <c r="W56" s="26">
        <v>0</v>
      </c>
      <c r="X56" s="24"/>
      <c r="Y56" s="24" t="s">
        <v>116</v>
      </c>
      <c r="Z56" s="24">
        <v>3</v>
      </c>
      <c r="AA56" s="25"/>
      <c r="AB56" s="26">
        <v>2</v>
      </c>
      <c r="AC56" s="24"/>
      <c r="AD56" s="24" t="s">
        <v>98</v>
      </c>
      <c r="AE56" s="24">
        <v>3</v>
      </c>
      <c r="AF56" s="25"/>
      <c r="AG56" s="26">
        <v>2</v>
      </c>
      <c r="AH56" s="24"/>
      <c r="AI56" s="24" t="s">
        <v>34</v>
      </c>
      <c r="AJ56" s="24">
        <v>1</v>
      </c>
      <c r="AK56" s="25"/>
      <c r="AL56" s="26">
        <v>3</v>
      </c>
      <c r="AM56" s="24"/>
      <c r="AN56" s="24" t="s">
        <v>86</v>
      </c>
      <c r="AO56" s="24">
        <v>2</v>
      </c>
      <c r="AP56" s="25"/>
      <c r="AQ56" s="26">
        <v>1</v>
      </c>
      <c r="AR56" s="24"/>
      <c r="AS56" s="24" t="s">
        <v>78</v>
      </c>
      <c r="AT56" s="24">
        <v>0</v>
      </c>
      <c r="AU56" s="25"/>
      <c r="AV56" s="26">
        <v>1</v>
      </c>
      <c r="AW56" s="24"/>
      <c r="AX56" s="24" t="s">
        <v>103</v>
      </c>
      <c r="AY56" s="24">
        <v>3</v>
      </c>
      <c r="AZ56" s="25"/>
      <c r="BA56" s="26">
        <v>3</v>
      </c>
      <c r="BB56" s="24"/>
      <c r="BC56" s="24" t="s">
        <v>75</v>
      </c>
      <c r="BD56" s="24">
        <v>0</v>
      </c>
      <c r="BE56" s="25"/>
      <c r="BF56" s="26">
        <v>4</v>
      </c>
      <c r="BG56" s="24"/>
      <c r="BH56" s="24" t="s">
        <v>66</v>
      </c>
      <c r="BI56" s="24">
        <v>3</v>
      </c>
      <c r="BJ56" s="25"/>
      <c r="BK56" s="26"/>
      <c r="BL56" s="24"/>
      <c r="BM56" s="24"/>
      <c r="BN56" s="24"/>
      <c r="BO56" s="24"/>
      <c r="BP56" s="26">
        <v>5</v>
      </c>
      <c r="BQ56" s="24"/>
      <c r="BR56" s="24" t="s">
        <v>50</v>
      </c>
      <c r="BS56" s="24">
        <v>1</v>
      </c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>
      <c r="B58" s="18" t="s">
        <v>30</v>
      </c>
      <c r="C58" s="19"/>
      <c r="D58" s="19"/>
      <c r="E58" s="19"/>
      <c r="F58" s="19"/>
      <c r="G58" s="20"/>
      <c r="H58" s="37" t="s">
        <v>35</v>
      </c>
      <c r="I58" s="37"/>
      <c r="J58" s="37"/>
      <c r="K58" s="37"/>
      <c r="L58" s="38"/>
      <c r="M58" s="36" t="s">
        <v>88</v>
      </c>
      <c r="N58" s="37"/>
      <c r="O58" s="37"/>
      <c r="P58" s="37"/>
      <c r="Q58" s="38"/>
      <c r="R58" s="36" t="s">
        <v>35</v>
      </c>
      <c r="S58" s="37"/>
      <c r="T58" s="37"/>
      <c r="U58" s="37"/>
      <c r="V58" s="38"/>
      <c r="W58" s="36" t="s">
        <v>57</v>
      </c>
      <c r="X58" s="37"/>
      <c r="Y58" s="37"/>
      <c r="Z58" s="37"/>
      <c r="AA58" s="38"/>
      <c r="AB58" s="36" t="s">
        <v>107</v>
      </c>
      <c r="AC58" s="37"/>
      <c r="AD58" s="37"/>
      <c r="AE58" s="37"/>
      <c r="AF58" s="38"/>
      <c r="AG58" s="36" t="s">
        <v>31</v>
      </c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 t="s">
        <v>67</v>
      </c>
      <c r="AR58" s="37"/>
      <c r="AS58" s="37"/>
      <c r="AT58" s="37"/>
      <c r="AU58" s="38"/>
      <c r="AV58" s="36" t="s">
        <v>70</v>
      </c>
      <c r="AW58" s="37"/>
      <c r="AX58" s="37"/>
      <c r="AY58" s="37"/>
      <c r="AZ58" s="38"/>
      <c r="BA58" s="36" t="s">
        <v>77</v>
      </c>
      <c r="BB58" s="37"/>
      <c r="BC58" s="37"/>
      <c r="BD58" s="37"/>
      <c r="BE58" s="38"/>
      <c r="BF58" s="36" t="s">
        <v>35</v>
      </c>
      <c r="BG58" s="37"/>
      <c r="BH58" s="37"/>
      <c r="BI58" s="37"/>
      <c r="BJ58" s="38"/>
      <c r="BK58" s="36" t="s">
        <v>47</v>
      </c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2</v>
      </c>
      <c r="BY58" s="31"/>
      <c r="BZ58" s="31"/>
      <c r="CA58" s="31">
        <f t="shared" ref="CA58" si="90">COUNTIF(H58:BP59,"●")</f>
        <v>10</v>
      </c>
      <c r="CB58" s="31"/>
      <c r="CC58" s="59"/>
      <c r="CD58" s="65">
        <f t="shared" ref="CD58" si="91">BU58*3+BX58</f>
        <v>2</v>
      </c>
      <c r="CE58" s="66"/>
      <c r="CF58" s="67"/>
      <c r="CG58" s="58">
        <f t="shared" ref="CG58" si="92">SUM(H60,M60,R60,W60,AB60,AG60,AL60,AQ60,AV60,BA60,BF60,BK60,BP60)</f>
        <v>12</v>
      </c>
      <c r="CH58" s="31"/>
      <c r="CI58" s="31"/>
      <c r="CJ58" s="31">
        <f t="shared" ref="CJ58" si="93">SUM(K60,P60,U60,Z60,AE60,AJ60,AO60,AT60,AY60,BD60,BI60,BN60,BS60)</f>
        <v>61</v>
      </c>
      <c r="CK58" s="31"/>
      <c r="CL58" s="31"/>
      <c r="CM58" s="31">
        <f t="shared" ref="CM58" si="94">SUM(CG58-CJ58)</f>
        <v>-49</v>
      </c>
      <c r="CN58" s="31"/>
      <c r="CO58" s="32"/>
      <c r="CP58" s="58">
        <v>13</v>
      </c>
      <c r="CQ58" s="31"/>
      <c r="CR58" s="59"/>
      <c r="CS58" s="58">
        <f t="shared" ref="CS58" si="95">COUNTBLANK(H58:BT59)-118</f>
        <v>0</v>
      </c>
      <c r="CT58" s="31"/>
      <c r="CU58" s="59"/>
    </row>
    <row r="59" spans="2:99" ht="6.95" customHeight="1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>
      <c r="B60" s="18"/>
      <c r="C60" s="19"/>
      <c r="D60" s="19"/>
      <c r="E60" s="19"/>
      <c r="F60" s="19"/>
      <c r="G60" s="20"/>
      <c r="H60" s="24">
        <v>0</v>
      </c>
      <c r="I60" s="24"/>
      <c r="J60" s="24" t="s">
        <v>89</v>
      </c>
      <c r="K60" s="24">
        <v>8</v>
      </c>
      <c r="L60" s="25"/>
      <c r="M60" s="26">
        <v>2</v>
      </c>
      <c r="N60" s="24"/>
      <c r="O60" s="24" t="s">
        <v>86</v>
      </c>
      <c r="P60" s="24">
        <v>6</v>
      </c>
      <c r="Q60" s="25"/>
      <c r="R60" s="26">
        <v>1</v>
      </c>
      <c r="S60" s="24"/>
      <c r="T60" s="24" t="s">
        <v>92</v>
      </c>
      <c r="U60" s="24">
        <v>8</v>
      </c>
      <c r="V60" s="25"/>
      <c r="W60" s="26">
        <v>1</v>
      </c>
      <c r="X60" s="24"/>
      <c r="Y60" s="24" t="s">
        <v>56</v>
      </c>
      <c r="Z60" s="24">
        <v>2</v>
      </c>
      <c r="AA60" s="25"/>
      <c r="AB60" s="26">
        <v>1</v>
      </c>
      <c r="AC60" s="24"/>
      <c r="AD60" s="24" t="s">
        <v>106</v>
      </c>
      <c r="AE60" s="24">
        <v>2</v>
      </c>
      <c r="AF60" s="25"/>
      <c r="AG60" s="26">
        <v>1</v>
      </c>
      <c r="AH60" s="24"/>
      <c r="AI60" s="24" t="s">
        <v>128</v>
      </c>
      <c r="AJ60" s="24">
        <v>1</v>
      </c>
      <c r="AK60" s="25"/>
      <c r="AL60" s="26">
        <v>1</v>
      </c>
      <c r="AM60" s="24"/>
      <c r="AN60" s="24" t="s">
        <v>34</v>
      </c>
      <c r="AO60" s="24">
        <v>8</v>
      </c>
      <c r="AP60" s="25"/>
      <c r="AQ60" s="26">
        <v>2</v>
      </c>
      <c r="AR60" s="24"/>
      <c r="AS60" s="24" t="s">
        <v>64</v>
      </c>
      <c r="AT60" s="24">
        <v>7</v>
      </c>
      <c r="AU60" s="25"/>
      <c r="AV60" s="26">
        <v>2</v>
      </c>
      <c r="AW60" s="24"/>
      <c r="AX60" s="24" t="s">
        <v>71</v>
      </c>
      <c r="AY60" s="24">
        <v>2</v>
      </c>
      <c r="AZ60" s="25"/>
      <c r="BA60" s="26">
        <v>0</v>
      </c>
      <c r="BB60" s="24"/>
      <c r="BC60" s="24" t="s">
        <v>78</v>
      </c>
      <c r="BD60" s="24">
        <v>3</v>
      </c>
      <c r="BE60" s="25"/>
      <c r="BF60" s="26">
        <v>0</v>
      </c>
      <c r="BG60" s="24"/>
      <c r="BH60" s="24" t="s">
        <v>122</v>
      </c>
      <c r="BI60" s="24">
        <v>9</v>
      </c>
      <c r="BJ60" s="25"/>
      <c r="BK60" s="26">
        <v>1</v>
      </c>
      <c r="BL60" s="24"/>
      <c r="BM60" s="24" t="s">
        <v>48</v>
      </c>
      <c r="BN60" s="24">
        <v>5</v>
      </c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2016-11-30T09:35:57Z</dcterms:modified>
</cp:coreProperties>
</file>