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Ａ" sheetId="1" r:id="rId1"/>
    <sheet name="Ｂ" sheetId="2" r:id="rId2"/>
    <sheet name="Ｃ" sheetId="3" r:id="rId3"/>
    <sheet name="Ｄ" sheetId="4" r:id="rId4"/>
    <sheet name="Ｅ" sheetId="5" r:id="rId5"/>
    <sheet name="Ｆ" sheetId="6" r:id="rId6"/>
    <sheet name="Ｇ" sheetId="7" r:id="rId7"/>
    <sheet name="Ｈ" sheetId="8" r:id="rId8"/>
    <sheet name="Ｉ" sheetId="9" r:id="rId9"/>
    <sheet name="Ｊ" sheetId="10" r:id="rId10"/>
  </sheets>
  <definedNames/>
  <calcPr fullCalcOnLoad="1"/>
</workbook>
</file>

<file path=xl/sharedStrings.xml><?xml version="1.0" encoding="utf-8"?>
<sst xmlns="http://schemas.openxmlformats.org/spreadsheetml/2006/main" count="366" uniqueCount="221">
  <si>
    <t>節</t>
  </si>
  <si>
    <t>試合日</t>
  </si>
  <si>
    <t>対　　　戦</t>
  </si>
  <si>
    <t>会場</t>
  </si>
  <si>
    <t>KickOff時間</t>
  </si>
  <si>
    <t>ＶＳ</t>
  </si>
  <si>
    <t>飛騨高山高校</t>
  </si>
  <si>
    <t>杉崎公園</t>
  </si>
  <si>
    <t>8/22（土）</t>
  </si>
  <si>
    <t>9/5（土）</t>
  </si>
  <si>
    <t>9/12（土）</t>
  </si>
  <si>
    <t>飛騨高山</t>
  </si>
  <si>
    <t>斐太Ｂ</t>
  </si>
  <si>
    <t>高山工業</t>
  </si>
  <si>
    <t>高山西</t>
  </si>
  <si>
    <t>吉城</t>
  </si>
  <si>
    <t>斐太Ａ</t>
  </si>
  <si>
    <t>予備日</t>
  </si>
  <si>
    <t>9/19（土）</t>
  </si>
  <si>
    <t>8/29（土）</t>
  </si>
  <si>
    <t>9/20（日）</t>
  </si>
  <si>
    <t>G３（A）リーグ　U－１８　２０２０</t>
  </si>
  <si>
    <t>G３　D　リーグ　U－１８　２０２０</t>
  </si>
  <si>
    <t>予備日</t>
  </si>
  <si>
    <t>8月29日
（土）</t>
  </si>
  <si>
    <t>9月5日
（土）</t>
  </si>
  <si>
    <t>9月12日
（土）</t>
  </si>
  <si>
    <t>9月20日
（日）</t>
  </si>
  <si>
    <t>11月28日
（土）</t>
  </si>
  <si>
    <t>9月21日
（月）</t>
  </si>
  <si>
    <t>クラーク記念国際</t>
  </si>
  <si>
    <t>各務原西B</t>
  </si>
  <si>
    <t>羽島</t>
  </si>
  <si>
    <t>岐阜工業C</t>
  </si>
  <si>
    <t>岐阜清流</t>
  </si>
  <si>
    <t>岐阜清流高等
特別支援学校
グラウンド</t>
  </si>
  <si>
    <t>各務原西高校
グラウンド</t>
  </si>
  <si>
    <t>ＶＳ</t>
  </si>
  <si>
    <t>ＶＳ</t>
  </si>
  <si>
    <t>ＶＳ</t>
  </si>
  <si>
    <t>ＶＳ</t>
  </si>
  <si>
    <t>多治見西</t>
  </si>
  <si>
    <t>中津川工業A</t>
  </si>
  <si>
    <t>土岐紅陵</t>
  </si>
  <si>
    <t>恵那</t>
  </si>
  <si>
    <t>多治見北B</t>
  </si>
  <si>
    <t>多治見</t>
  </si>
  <si>
    <t>8/30(日）</t>
  </si>
  <si>
    <t>9/6(日）</t>
  </si>
  <si>
    <t>9/12(土）</t>
  </si>
  <si>
    <t>9/20(日）</t>
  </si>
  <si>
    <t>11/21(土）</t>
  </si>
  <si>
    <t>中津川工業</t>
  </si>
  <si>
    <t>多治見北</t>
  </si>
  <si>
    <t>予備日</t>
  </si>
  <si>
    <t>　12/5(土）　会場：恵那</t>
  </si>
  <si>
    <t>A</t>
  </si>
  <si>
    <t>大垣養老</t>
  </si>
  <si>
    <t>大垣西</t>
  </si>
  <si>
    <t>C</t>
  </si>
  <si>
    <t>大垣日大B</t>
  </si>
  <si>
    <t>D</t>
  </si>
  <si>
    <t>池田</t>
  </si>
  <si>
    <t>E</t>
  </si>
  <si>
    <t>大垣工業B</t>
  </si>
  <si>
    <t>A</t>
  </si>
  <si>
    <t>B</t>
  </si>
  <si>
    <t>C</t>
  </si>
  <si>
    <t>E</t>
  </si>
  <si>
    <t>B</t>
  </si>
  <si>
    <t>大垣西高校</t>
  </si>
  <si>
    <t>大垣工業高校</t>
  </si>
  <si>
    <t>大垣養老高校</t>
  </si>
  <si>
    <t>大垣西高校</t>
  </si>
  <si>
    <t>C</t>
  </si>
  <si>
    <t>ＶＳ</t>
  </si>
  <si>
    <t>B</t>
  </si>
  <si>
    <t>A</t>
  </si>
  <si>
    <t>D</t>
  </si>
  <si>
    <t>A</t>
  </si>
  <si>
    <t>E</t>
  </si>
  <si>
    <t>D</t>
  </si>
  <si>
    <t>ＶＳ</t>
  </si>
  <si>
    <t>C</t>
  </si>
  <si>
    <t>B</t>
  </si>
  <si>
    <t>ＶＳ</t>
  </si>
  <si>
    <t>C</t>
  </si>
  <si>
    <t>A</t>
  </si>
  <si>
    <t>B</t>
  </si>
  <si>
    <t>G３（Ｊ）リーグ　U－１８　２０２０</t>
  </si>
  <si>
    <t>G３（Ｅ）リーグ　U－１８　２０２０</t>
  </si>
  <si>
    <t>大垣南</t>
  </si>
  <si>
    <t>大垣東</t>
  </si>
  <si>
    <t>不破</t>
  </si>
  <si>
    <t>大垣工業C</t>
  </si>
  <si>
    <t>揖斐</t>
  </si>
  <si>
    <t>大垣東高校</t>
  </si>
  <si>
    <t>大垣工業高校</t>
  </si>
  <si>
    <t>大垣南高校</t>
  </si>
  <si>
    <t>2-1</t>
  </si>
  <si>
    <t>1-2</t>
  </si>
  <si>
    <t>3-4</t>
  </si>
  <si>
    <t>各務原C</t>
  </si>
  <si>
    <t>羽島北</t>
  </si>
  <si>
    <t>各務原西A</t>
  </si>
  <si>
    <t>加納</t>
  </si>
  <si>
    <t>岐阜北</t>
  </si>
  <si>
    <t>県岐阜商業C</t>
  </si>
  <si>
    <t>各西</t>
  </si>
  <si>
    <t>各務原</t>
  </si>
  <si>
    <t>各務原西</t>
  </si>
  <si>
    <t>麗澤瑞浪</t>
  </si>
  <si>
    <t>中京Ｃ</t>
  </si>
  <si>
    <t>中津</t>
  </si>
  <si>
    <t>土岐商Ｂ</t>
  </si>
  <si>
    <t>多治見北Ａ</t>
  </si>
  <si>
    <t>中津川工業Ｂ</t>
  </si>
  <si>
    <t>中京</t>
  </si>
  <si>
    <t>ＶＳ</t>
  </si>
  <si>
    <t>ＶＳ</t>
  </si>
  <si>
    <t>ＶＳ</t>
  </si>
  <si>
    <t>ＶＳ</t>
  </si>
  <si>
    <t>加茂農林</t>
  </si>
  <si>
    <t>関有知</t>
  </si>
  <si>
    <t>美濃加茂A</t>
  </si>
  <si>
    <t>郡上</t>
  </si>
  <si>
    <t>可児</t>
  </si>
  <si>
    <t>武義</t>
  </si>
  <si>
    <t>ＶＳ</t>
  </si>
  <si>
    <t>可児高校G</t>
  </si>
  <si>
    <t>関有知高校G</t>
  </si>
  <si>
    <t>曽代G</t>
  </si>
  <si>
    <t>八百津</t>
  </si>
  <si>
    <t>可児工業</t>
  </si>
  <si>
    <t>美濃加茂B</t>
  </si>
  <si>
    <t>加茂</t>
  </si>
  <si>
    <t>関</t>
  </si>
  <si>
    <t>関商工C</t>
  </si>
  <si>
    <t>8月30日（日）</t>
  </si>
  <si>
    <t>9月13日（日）</t>
  </si>
  <si>
    <t>9月19日（土）</t>
  </si>
  <si>
    <t>関商工</t>
  </si>
  <si>
    <t>9月22日（火）</t>
  </si>
  <si>
    <t>ＶＳ</t>
  </si>
  <si>
    <t>ＶＳ</t>
  </si>
  <si>
    <t>11月21日（土）</t>
  </si>
  <si>
    <t>ＶＳ</t>
  </si>
  <si>
    <t>G３（Ｂ）リーグ　U－１８　２０２０</t>
  </si>
  <si>
    <t>G３（Ｃ）リーグ　U－１８　２０２０</t>
  </si>
  <si>
    <t>G３（Ｆ）リーグ　U－１８　２０２０</t>
  </si>
  <si>
    <t>G３（Ｇ）リーグ　U－１８　２０２０</t>
  </si>
  <si>
    <t>G３（Ｈ）リーグ　U－１８　２０２０</t>
  </si>
  <si>
    <t>G３（Ｉ）リーグ　U－１８　２０２０</t>
  </si>
  <si>
    <t>県岐阜商業B</t>
  </si>
  <si>
    <t>冨田</t>
  </si>
  <si>
    <t>岐阜第一</t>
  </si>
  <si>
    <t>岐阜B</t>
  </si>
  <si>
    <t>岐阜聖徳学園</t>
  </si>
  <si>
    <t>長良C</t>
  </si>
  <si>
    <t>岐阜聖徳学園</t>
  </si>
  <si>
    <t>日</t>
  </si>
  <si>
    <t>ＶＳ</t>
  </si>
  <si>
    <t>長良高校</t>
  </si>
  <si>
    <t>月</t>
  </si>
  <si>
    <t>ＶＳ</t>
  </si>
  <si>
    <t>ＶＳ</t>
  </si>
  <si>
    <t>12月5日（土）</t>
  </si>
  <si>
    <t>会場　岐阜聖徳学園</t>
  </si>
  <si>
    <t>2-3</t>
  </si>
  <si>
    <t>0-7</t>
  </si>
  <si>
    <t>0-9</t>
  </si>
  <si>
    <t>1-6</t>
  </si>
  <si>
    <t>3-0</t>
  </si>
  <si>
    <t>0-4</t>
  </si>
  <si>
    <t>1-5</t>
  </si>
  <si>
    <t>0-5</t>
  </si>
  <si>
    <t>４－１</t>
  </si>
  <si>
    <t>０－５</t>
  </si>
  <si>
    <t>０－３</t>
  </si>
  <si>
    <t>７－０</t>
  </si>
  <si>
    <t>０－１１</t>
  </si>
  <si>
    <t>２－０</t>
  </si>
  <si>
    <t>１－０</t>
  </si>
  <si>
    <t>２－３</t>
  </si>
  <si>
    <t>4-0</t>
  </si>
  <si>
    <t>2-2</t>
  </si>
  <si>
    <t>1-1</t>
  </si>
  <si>
    <t>１－３</t>
  </si>
  <si>
    <t>２－２</t>
  </si>
  <si>
    <t>３－３</t>
  </si>
  <si>
    <t>０－６</t>
  </si>
  <si>
    <t>０－２</t>
  </si>
  <si>
    <t>0-9</t>
  </si>
  <si>
    <t>4-0</t>
  </si>
  <si>
    <t>1-0</t>
  </si>
  <si>
    <t>1-2</t>
  </si>
  <si>
    <t>4-3</t>
  </si>
  <si>
    <t>2-0</t>
  </si>
  <si>
    <t>1-3</t>
  </si>
  <si>
    <t>1-2</t>
  </si>
  <si>
    <t>3-1</t>
  </si>
  <si>
    <t>10-0</t>
  </si>
  <si>
    <t>岐阜聖徳学園大学
羽島キャンパス</t>
  </si>
  <si>
    <t>８－０</t>
  </si>
  <si>
    <t>１－１</t>
  </si>
  <si>
    <t>２－１</t>
  </si>
  <si>
    <t>0-2</t>
  </si>
  <si>
    <t>0-2</t>
  </si>
  <si>
    <t>1-4</t>
  </si>
  <si>
    <t>0-4</t>
  </si>
  <si>
    <t>2-0</t>
  </si>
  <si>
    <t>3-0</t>
  </si>
  <si>
    <t>5-0</t>
  </si>
  <si>
    <t>1-4</t>
  </si>
  <si>
    <t>3-6</t>
  </si>
  <si>
    <t>3ー2</t>
  </si>
  <si>
    <t>2ー0</t>
  </si>
  <si>
    <t>0ー3</t>
  </si>
  <si>
    <t>0-3</t>
  </si>
  <si>
    <t>2-0</t>
  </si>
  <si>
    <t>1-3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</si>
</sst>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&quot;月&quot;d&quot;日&quot;;@"/>
    <numFmt numFmtId="178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0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0" fontId="0" fillId="33" borderId="12" xfId="0" applyNumberFormat="1" applyFill="1" applyBorder="1" applyAlignment="1">
      <alignment horizontal="center" vertical="center"/>
    </xf>
    <xf numFmtId="20" fontId="0" fillId="33" borderId="10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56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56" fontId="0" fillId="0" borderId="0" xfId="0" applyNumberFormat="1" applyFont="1" applyFill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56" fontId="0" fillId="0" borderId="10" xfId="0" applyNumberFormat="1" applyBorder="1" applyAlignment="1" quotePrefix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 quotePrefix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20" fontId="0" fillId="0" borderId="12" xfId="0" applyNumberFormat="1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13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56" fontId="0" fillId="0" borderId="25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56" fontId="0" fillId="0" borderId="21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56" fontId="0" fillId="0" borderId="13" xfId="0" applyNumberForma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56" fontId="0" fillId="0" borderId="14" xfId="0" applyNumberFormat="1" applyBorder="1" applyAlignment="1">
      <alignment horizontal="center" vertical="center" wrapText="1"/>
    </xf>
    <xf numFmtId="56" fontId="0" fillId="0" borderId="13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 wrapText="1" shrinkToFit="1"/>
    </xf>
    <xf numFmtId="176" fontId="0" fillId="0" borderId="10" xfId="0" applyNumberFormat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wrapText="1" shrinkToFit="1"/>
    </xf>
    <xf numFmtId="176" fontId="0" fillId="0" borderId="1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zoomScalePageLayoutView="0" workbookViewId="0" topLeftCell="A13">
      <selection activeCell="K21" sqref="K21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70" t="s">
        <v>21</v>
      </c>
      <c r="B2" s="71"/>
      <c r="C2" s="71"/>
      <c r="D2" s="71"/>
      <c r="E2" s="72"/>
      <c r="G2" s="1">
        <v>1</v>
      </c>
      <c r="H2" s="1" t="s">
        <v>11</v>
      </c>
    </row>
    <row r="3" spans="1:8" ht="19.5" customHeight="1" thickBot="1">
      <c r="A3" s="73"/>
      <c r="B3" s="74"/>
      <c r="C3" s="74"/>
      <c r="D3" s="74"/>
      <c r="E3" s="75"/>
      <c r="G3" s="1">
        <v>2</v>
      </c>
      <c r="H3" s="1" t="s">
        <v>13</v>
      </c>
    </row>
    <row r="4" spans="7:8" ht="19.5" customHeight="1">
      <c r="G4" s="1">
        <v>3</v>
      </c>
      <c r="H4" s="1" t="s">
        <v>16</v>
      </c>
    </row>
    <row r="5" spans="1:8" ht="19.5" customHeight="1">
      <c r="A5" s="76"/>
      <c r="B5" s="76"/>
      <c r="D5" s="77">
        <f>IF(C5=0,"",VLOOKUP(C5,$G$2:$H$8,2))</f>
      </c>
      <c r="E5" s="77"/>
      <c r="G5" s="1">
        <v>4</v>
      </c>
      <c r="H5" s="1" t="s">
        <v>14</v>
      </c>
    </row>
    <row r="6" spans="1:10" ht="19.5" customHeight="1">
      <c r="A6" s="76"/>
      <c r="B6" s="76"/>
      <c r="D6" s="76"/>
      <c r="E6" s="76"/>
      <c r="G6" s="1">
        <v>5</v>
      </c>
      <c r="H6" s="1" t="s">
        <v>15</v>
      </c>
      <c r="J6" s="3"/>
    </row>
    <row r="7" spans="7:10" ht="19.5" customHeight="1">
      <c r="G7" s="1">
        <v>6</v>
      </c>
      <c r="H7" s="1" t="s">
        <v>12</v>
      </c>
      <c r="J7" s="3"/>
    </row>
    <row r="8" spans="4:10" ht="19.5" customHeight="1">
      <c r="D8" s="76"/>
      <c r="E8" s="76"/>
      <c r="G8" s="3"/>
      <c r="H8" s="3"/>
      <c r="J8" s="3"/>
    </row>
    <row r="9" ht="13.5">
      <c r="J9" s="3"/>
    </row>
    <row r="10" spans="1:10" ht="24.75" customHeight="1">
      <c r="A10" s="1" t="s">
        <v>0</v>
      </c>
      <c r="B10" s="1" t="s">
        <v>1</v>
      </c>
      <c r="C10" s="78" t="s">
        <v>2</v>
      </c>
      <c r="D10" s="79"/>
      <c r="E10" s="79"/>
      <c r="F10" s="79"/>
      <c r="G10" s="80"/>
      <c r="H10" s="1" t="s">
        <v>3</v>
      </c>
      <c r="I10" s="2" t="s">
        <v>4</v>
      </c>
      <c r="J10" s="3"/>
    </row>
    <row r="11" spans="1:13" ht="30" customHeight="1">
      <c r="A11" s="62">
        <v>1</v>
      </c>
      <c r="B11" s="68" t="s">
        <v>8</v>
      </c>
      <c r="C11" s="11">
        <v>1</v>
      </c>
      <c r="D11" s="1" t="str">
        <f aca="true" t="shared" si="0" ref="D11:D25">IF(C11=0,"",VLOOKUP(C11,$G$2:$H$8,2))</f>
        <v>飛騨高山</v>
      </c>
      <c r="E11" s="26" t="s">
        <v>100</v>
      </c>
      <c r="F11" s="6">
        <v>6</v>
      </c>
      <c r="G11" s="1" t="str">
        <f aca="true" t="shared" si="1" ref="G11:G25">IF(F11=0,"",VLOOKUP(F11,$G$2:$H$8,2))</f>
        <v>斐太Ｂ</v>
      </c>
      <c r="H11" s="63" t="s">
        <v>6</v>
      </c>
      <c r="I11" s="5">
        <v>0.4166666666666667</v>
      </c>
      <c r="J11" s="3"/>
      <c r="L11" s="3"/>
      <c r="M11" s="3"/>
    </row>
    <row r="12" spans="1:13" ht="30" customHeight="1">
      <c r="A12" s="63"/>
      <c r="B12" s="68"/>
      <c r="C12" s="1">
        <v>2</v>
      </c>
      <c r="D12" s="1" t="str">
        <f t="shared" si="0"/>
        <v>高山工業</v>
      </c>
      <c r="E12" s="26" t="s">
        <v>101</v>
      </c>
      <c r="F12" s="1">
        <v>5</v>
      </c>
      <c r="G12" s="1" t="str">
        <f t="shared" si="1"/>
        <v>吉城</v>
      </c>
      <c r="H12" s="63"/>
      <c r="I12" s="7">
        <v>0.5</v>
      </c>
      <c r="J12" s="3"/>
      <c r="L12" s="3"/>
      <c r="M12" s="3"/>
    </row>
    <row r="13" spans="1:13" ht="30" customHeight="1">
      <c r="A13" s="64"/>
      <c r="B13" s="69"/>
      <c r="C13" s="1">
        <v>3</v>
      </c>
      <c r="D13" s="1" t="str">
        <f t="shared" si="0"/>
        <v>斐太Ａ</v>
      </c>
      <c r="E13" s="26" t="s">
        <v>99</v>
      </c>
      <c r="F13" s="1">
        <v>4</v>
      </c>
      <c r="G13" s="1" t="str">
        <f t="shared" si="1"/>
        <v>高山西</v>
      </c>
      <c r="H13" s="64"/>
      <c r="I13" s="7">
        <v>0.5833333333333334</v>
      </c>
      <c r="J13" s="3"/>
      <c r="L13" s="8"/>
      <c r="M13" s="8"/>
    </row>
    <row r="14" spans="1:13" ht="30" customHeight="1">
      <c r="A14" s="62">
        <v>2</v>
      </c>
      <c r="B14" s="68" t="s">
        <v>19</v>
      </c>
      <c r="C14" s="1">
        <v>6</v>
      </c>
      <c r="D14" s="1" t="str">
        <f t="shared" si="0"/>
        <v>斐太Ｂ</v>
      </c>
      <c r="E14" s="1" t="s">
        <v>168</v>
      </c>
      <c r="F14" s="1">
        <v>4</v>
      </c>
      <c r="G14" s="1" t="str">
        <f t="shared" si="1"/>
        <v>高山西</v>
      </c>
      <c r="H14" s="63" t="s">
        <v>7</v>
      </c>
      <c r="I14" s="7">
        <v>0.4166666666666667</v>
      </c>
      <c r="J14" s="3"/>
      <c r="L14" s="3"/>
      <c r="M14" s="3"/>
    </row>
    <row r="15" spans="1:13" ht="30" customHeight="1">
      <c r="A15" s="63"/>
      <c r="B15" s="68"/>
      <c r="C15" s="1">
        <v>2</v>
      </c>
      <c r="D15" s="1" t="str">
        <f t="shared" si="0"/>
        <v>高山工業</v>
      </c>
      <c r="E15" s="1" t="s">
        <v>169</v>
      </c>
      <c r="F15" s="1">
        <v>3</v>
      </c>
      <c r="G15" s="1" t="str">
        <f t="shared" si="1"/>
        <v>斐太Ａ</v>
      </c>
      <c r="H15" s="63"/>
      <c r="I15" s="7">
        <v>0.5</v>
      </c>
      <c r="J15" s="3"/>
      <c r="L15" s="3"/>
      <c r="M15" s="3"/>
    </row>
    <row r="16" spans="1:13" ht="30" customHeight="1">
      <c r="A16" s="64"/>
      <c r="B16" s="69"/>
      <c r="C16" s="1">
        <v>1</v>
      </c>
      <c r="D16" s="1" t="str">
        <f t="shared" si="0"/>
        <v>飛騨高山</v>
      </c>
      <c r="E16" s="1" t="s">
        <v>170</v>
      </c>
      <c r="F16" s="12">
        <v>5</v>
      </c>
      <c r="G16" s="1" t="str">
        <f t="shared" si="1"/>
        <v>吉城</v>
      </c>
      <c r="H16" s="64"/>
      <c r="I16" s="7">
        <v>0.5833333333333334</v>
      </c>
      <c r="J16" s="3"/>
      <c r="L16" s="8"/>
      <c r="M16" s="8"/>
    </row>
    <row r="17" spans="1:13" ht="30" customHeight="1">
      <c r="A17" s="62">
        <v>3</v>
      </c>
      <c r="B17" s="65" t="s">
        <v>9</v>
      </c>
      <c r="C17" s="1">
        <v>5</v>
      </c>
      <c r="D17" s="1" t="str">
        <f t="shared" si="0"/>
        <v>吉城</v>
      </c>
      <c r="E17" s="26" t="s">
        <v>198</v>
      </c>
      <c r="F17" s="1">
        <v>3</v>
      </c>
      <c r="G17" s="1" t="str">
        <f t="shared" si="1"/>
        <v>斐太Ａ</v>
      </c>
      <c r="H17" s="62" t="s">
        <v>7</v>
      </c>
      <c r="I17" s="7">
        <v>0.4166666666666667</v>
      </c>
      <c r="J17" s="3"/>
      <c r="L17" s="3"/>
      <c r="M17" s="3"/>
    </row>
    <row r="18" spans="1:13" ht="30" customHeight="1">
      <c r="A18" s="63"/>
      <c r="B18" s="66"/>
      <c r="C18" s="1">
        <v>1</v>
      </c>
      <c r="D18" s="1" t="str">
        <f t="shared" si="0"/>
        <v>飛騨高山</v>
      </c>
      <c r="E18" s="26" t="s">
        <v>199</v>
      </c>
      <c r="F18" s="1">
        <v>4</v>
      </c>
      <c r="G18" s="1" t="str">
        <f t="shared" si="1"/>
        <v>高山西</v>
      </c>
      <c r="H18" s="63"/>
      <c r="I18" s="7">
        <v>0.5</v>
      </c>
      <c r="J18" s="3"/>
      <c r="L18" s="3"/>
      <c r="M18" s="3"/>
    </row>
    <row r="19" spans="1:10" ht="30" customHeight="1">
      <c r="A19" s="64"/>
      <c r="B19" s="67"/>
      <c r="C19" s="1">
        <v>6</v>
      </c>
      <c r="D19" s="1" t="str">
        <f t="shared" si="0"/>
        <v>斐太Ｂ</v>
      </c>
      <c r="E19" s="26" t="s">
        <v>200</v>
      </c>
      <c r="F19" s="12">
        <v>2</v>
      </c>
      <c r="G19" s="1" t="str">
        <f t="shared" si="1"/>
        <v>高山工業</v>
      </c>
      <c r="H19" s="64"/>
      <c r="I19" s="7">
        <v>0.5833333333333334</v>
      </c>
      <c r="J19" s="3"/>
    </row>
    <row r="20" spans="1:13" ht="30" customHeight="1">
      <c r="A20" s="62">
        <v>4</v>
      </c>
      <c r="B20" s="65" t="s">
        <v>10</v>
      </c>
      <c r="C20" s="1">
        <v>4</v>
      </c>
      <c r="D20" s="1" t="str">
        <f t="shared" si="0"/>
        <v>高山西</v>
      </c>
      <c r="E20" s="26" t="s">
        <v>210</v>
      </c>
      <c r="F20" s="1">
        <v>2</v>
      </c>
      <c r="G20" s="1" t="str">
        <f t="shared" si="1"/>
        <v>高山工業</v>
      </c>
      <c r="H20" s="63" t="s">
        <v>7</v>
      </c>
      <c r="I20" s="7">
        <v>0.4166666666666667</v>
      </c>
      <c r="J20" s="3"/>
      <c r="L20" s="3"/>
      <c r="M20" s="3"/>
    </row>
    <row r="21" spans="1:13" ht="30" customHeight="1">
      <c r="A21" s="63"/>
      <c r="B21" s="66"/>
      <c r="C21" s="1">
        <v>5</v>
      </c>
      <c r="D21" s="1" t="str">
        <f t="shared" si="0"/>
        <v>吉城</v>
      </c>
      <c r="E21" s="26" t="s">
        <v>211</v>
      </c>
      <c r="F21" s="1">
        <v>6</v>
      </c>
      <c r="G21" s="1" t="str">
        <f t="shared" si="1"/>
        <v>斐太Ｂ</v>
      </c>
      <c r="H21" s="63"/>
      <c r="I21" s="7">
        <v>0.5</v>
      </c>
      <c r="J21" s="3"/>
      <c r="L21" s="3"/>
      <c r="M21" s="3"/>
    </row>
    <row r="22" spans="1:10" ht="30" customHeight="1">
      <c r="A22" s="64"/>
      <c r="B22" s="67"/>
      <c r="C22" s="1">
        <v>1</v>
      </c>
      <c r="D22" s="1" t="str">
        <f t="shared" si="0"/>
        <v>飛騨高山</v>
      </c>
      <c r="E22" s="26" t="s">
        <v>209</v>
      </c>
      <c r="F22" s="12">
        <v>3</v>
      </c>
      <c r="G22" s="1" t="str">
        <f t="shared" si="1"/>
        <v>斐太Ａ</v>
      </c>
      <c r="H22" s="64"/>
      <c r="I22" s="7">
        <v>0.5833333333333334</v>
      </c>
      <c r="J22" s="3"/>
    </row>
    <row r="23" spans="1:13" ht="30" customHeight="1">
      <c r="A23" s="62">
        <v>5</v>
      </c>
      <c r="B23" s="65" t="s">
        <v>18</v>
      </c>
      <c r="C23" s="1">
        <v>2</v>
      </c>
      <c r="D23" s="1" t="str">
        <f t="shared" si="0"/>
        <v>高山工業</v>
      </c>
      <c r="E23" s="1" t="s">
        <v>5</v>
      </c>
      <c r="F23" s="1">
        <v>1</v>
      </c>
      <c r="G23" s="1" t="str">
        <f t="shared" si="1"/>
        <v>飛騨高山</v>
      </c>
      <c r="H23" s="62" t="s">
        <v>7</v>
      </c>
      <c r="I23" s="7">
        <v>0.4166666666666667</v>
      </c>
      <c r="J23" s="3"/>
      <c r="L23" s="3"/>
      <c r="M23" s="3"/>
    </row>
    <row r="24" spans="1:13" ht="30" customHeight="1">
      <c r="A24" s="63"/>
      <c r="B24" s="66"/>
      <c r="C24" s="1">
        <v>3</v>
      </c>
      <c r="D24" s="1" t="str">
        <f t="shared" si="0"/>
        <v>斐太Ａ</v>
      </c>
      <c r="E24" s="1" t="s">
        <v>5</v>
      </c>
      <c r="F24" s="1">
        <v>6</v>
      </c>
      <c r="G24" s="1" t="str">
        <f t="shared" si="1"/>
        <v>斐太Ｂ</v>
      </c>
      <c r="H24" s="63"/>
      <c r="I24" s="7">
        <v>0.5</v>
      </c>
      <c r="J24" s="3"/>
      <c r="L24" s="3"/>
      <c r="M24" s="3"/>
    </row>
    <row r="25" spans="1:10" ht="30" customHeight="1">
      <c r="A25" s="64"/>
      <c r="B25" s="67"/>
      <c r="C25" s="12">
        <v>4</v>
      </c>
      <c r="D25" s="1" t="str">
        <f t="shared" si="0"/>
        <v>高山西</v>
      </c>
      <c r="E25" s="1" t="s">
        <v>5</v>
      </c>
      <c r="F25" s="1">
        <v>5</v>
      </c>
      <c r="G25" s="1" t="str">
        <f t="shared" si="1"/>
        <v>吉城</v>
      </c>
      <c r="H25" s="64"/>
      <c r="I25" s="7">
        <v>0.5833333333333334</v>
      </c>
      <c r="J25" s="3"/>
    </row>
    <row r="26" spans="1:9" ht="30" customHeight="1">
      <c r="A26" s="62" t="s">
        <v>17</v>
      </c>
      <c r="B26" s="65" t="s">
        <v>20</v>
      </c>
      <c r="C26" s="9">
        <v>2</v>
      </c>
      <c r="D26" s="9" t="str">
        <f>IF(C26=0,"",VLOOKUP(C26,$G$2:$H$8,2))</f>
        <v>高山工業</v>
      </c>
      <c r="E26" s="9" t="s">
        <v>5</v>
      </c>
      <c r="F26" s="9">
        <v>1</v>
      </c>
      <c r="G26" s="9" t="str">
        <f>IF(F26=0,"",VLOOKUP(F26,$G$2:$H$8,2))</f>
        <v>飛騨高山</v>
      </c>
      <c r="H26" s="62"/>
      <c r="I26" s="7">
        <v>0.4166666666666667</v>
      </c>
    </row>
    <row r="27" spans="1:9" ht="30" customHeight="1">
      <c r="A27" s="63"/>
      <c r="B27" s="66"/>
      <c r="C27" s="9">
        <v>3</v>
      </c>
      <c r="D27" s="9" t="str">
        <f>IF(C27=0,"",VLOOKUP(C27,$G$2:$H$8,2))</f>
        <v>斐太Ａ</v>
      </c>
      <c r="E27" s="9" t="s">
        <v>5</v>
      </c>
      <c r="F27" s="9">
        <v>6</v>
      </c>
      <c r="G27" s="9" t="str">
        <f>IF(F27=0,"",VLOOKUP(F27,$G$2:$H$8,2))</f>
        <v>斐太Ｂ</v>
      </c>
      <c r="H27" s="63"/>
      <c r="I27" s="7">
        <v>0.5</v>
      </c>
    </row>
    <row r="28" spans="1:9" ht="30" customHeight="1">
      <c r="A28" s="64"/>
      <c r="B28" s="67"/>
      <c r="C28" s="9">
        <v>4</v>
      </c>
      <c r="D28" s="9" t="str">
        <f>IF(C28=0,"",VLOOKUP(C28,$G$2:$H$8,2))</f>
        <v>高山西</v>
      </c>
      <c r="E28" s="9" t="s">
        <v>5</v>
      </c>
      <c r="F28" s="9">
        <v>5</v>
      </c>
      <c r="G28" s="9" t="str">
        <f>IF(F28=0,"",VLOOKUP(F28,$G$2:$H$8,2))</f>
        <v>吉城</v>
      </c>
      <c r="H28" s="64"/>
      <c r="I28" s="7">
        <v>0.5833333333333334</v>
      </c>
    </row>
  </sheetData>
  <sheetProtection/>
  <mergeCells count="25">
    <mergeCell ref="A2:E3"/>
    <mergeCell ref="A5:B5"/>
    <mergeCell ref="D5:E5"/>
    <mergeCell ref="B20:B22"/>
    <mergeCell ref="A6:B6"/>
    <mergeCell ref="D6:E6"/>
    <mergeCell ref="D8:E8"/>
    <mergeCell ref="C10:G10"/>
    <mergeCell ref="A11:A13"/>
    <mergeCell ref="A14:A16"/>
    <mergeCell ref="A26:A28"/>
    <mergeCell ref="B26:B28"/>
    <mergeCell ref="A23:A25"/>
    <mergeCell ref="B17:B19"/>
    <mergeCell ref="A17:A19"/>
    <mergeCell ref="A20:A22"/>
    <mergeCell ref="H26:H28"/>
    <mergeCell ref="B23:B25"/>
    <mergeCell ref="H11:H13"/>
    <mergeCell ref="H14:H16"/>
    <mergeCell ref="H17:H19"/>
    <mergeCell ref="H20:H22"/>
    <mergeCell ref="H23:H25"/>
    <mergeCell ref="B11:B13"/>
    <mergeCell ref="B14:B16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7">
      <selection activeCell="L15" sqref="L15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70" t="s">
        <v>89</v>
      </c>
      <c r="B2" s="71"/>
      <c r="C2" s="71"/>
      <c r="D2" s="71"/>
      <c r="E2" s="72"/>
      <c r="G2" s="13">
        <v>1</v>
      </c>
      <c r="H2" s="13" t="s">
        <v>41</v>
      </c>
    </row>
    <row r="3" spans="1:8" ht="19.5" customHeight="1" thickBot="1">
      <c r="A3" s="73"/>
      <c r="B3" s="74"/>
      <c r="C3" s="74"/>
      <c r="D3" s="74"/>
      <c r="E3" s="75"/>
      <c r="G3" s="13">
        <v>2</v>
      </c>
      <c r="H3" s="13" t="s">
        <v>42</v>
      </c>
    </row>
    <row r="4" spans="7:8" ht="19.5" customHeight="1">
      <c r="G4" s="13">
        <v>3</v>
      </c>
      <c r="H4" s="13" t="s">
        <v>43</v>
      </c>
    </row>
    <row r="5" spans="1:8" ht="19.5" customHeight="1">
      <c r="A5" s="76"/>
      <c r="B5" s="76"/>
      <c r="D5" s="77">
        <f>IF(C5=0,"",VLOOKUP(C5,$G$2:$H$8,2))</f>
      </c>
      <c r="E5" s="77"/>
      <c r="G5" s="13">
        <v>4</v>
      </c>
      <c r="H5" s="13" t="s">
        <v>44</v>
      </c>
    </row>
    <row r="6" spans="1:10" ht="19.5" customHeight="1">
      <c r="A6" s="76"/>
      <c r="B6" s="76"/>
      <c r="D6" s="76"/>
      <c r="E6" s="76"/>
      <c r="G6" s="13">
        <v>5</v>
      </c>
      <c r="H6" s="13" t="s">
        <v>45</v>
      </c>
      <c r="J6" s="3"/>
    </row>
    <row r="7" spans="7:10" ht="19.5" customHeight="1">
      <c r="G7" s="13">
        <v>6</v>
      </c>
      <c r="H7" s="13" t="s">
        <v>46</v>
      </c>
      <c r="J7" s="3"/>
    </row>
    <row r="8" spans="4:10" ht="19.5" customHeight="1">
      <c r="D8" s="76"/>
      <c r="E8" s="76"/>
      <c r="G8" s="3"/>
      <c r="H8" s="3"/>
      <c r="J8" s="3"/>
    </row>
    <row r="9" ht="13.5">
      <c r="J9" s="3"/>
    </row>
    <row r="10" spans="1:10" ht="24.75" customHeight="1">
      <c r="A10" s="1" t="s">
        <v>0</v>
      </c>
      <c r="B10" s="1" t="s">
        <v>1</v>
      </c>
      <c r="C10" s="78" t="s">
        <v>2</v>
      </c>
      <c r="D10" s="79"/>
      <c r="E10" s="79"/>
      <c r="F10" s="79"/>
      <c r="G10" s="80"/>
      <c r="H10" s="1" t="s">
        <v>3</v>
      </c>
      <c r="I10" s="2" t="s">
        <v>4</v>
      </c>
      <c r="J10" s="3"/>
    </row>
    <row r="11" spans="1:13" ht="30" customHeight="1">
      <c r="A11" s="62">
        <v>1</v>
      </c>
      <c r="B11" s="126" t="s">
        <v>47</v>
      </c>
      <c r="C11" s="19">
        <v>3</v>
      </c>
      <c r="D11" s="1" t="str">
        <f aca="true" t="shared" si="0" ref="D11:D25">IF(C11=0,"",VLOOKUP(C11,$G$2:$H$8,2))</f>
        <v>土岐紅陵</v>
      </c>
      <c r="E11" s="1" t="s">
        <v>171</v>
      </c>
      <c r="F11" s="19">
        <v>4</v>
      </c>
      <c r="G11" s="1" t="str">
        <f aca="true" t="shared" si="1" ref="G11:G25">IF(F11=0,"",VLOOKUP(F11,$G$2:$H$8,2))</f>
        <v>恵那</v>
      </c>
      <c r="H11" s="81" t="s">
        <v>44</v>
      </c>
      <c r="I11" s="17">
        <v>0.3958333333333333</v>
      </c>
      <c r="J11" s="3"/>
      <c r="L11" s="3"/>
      <c r="M11" s="3"/>
    </row>
    <row r="12" spans="1:13" ht="30" customHeight="1">
      <c r="A12" s="63"/>
      <c r="B12" s="126"/>
      <c r="C12" s="13">
        <v>2</v>
      </c>
      <c r="D12" s="1" t="str">
        <f t="shared" si="0"/>
        <v>中津川工業A</v>
      </c>
      <c r="E12" s="1" t="s">
        <v>172</v>
      </c>
      <c r="F12" s="13">
        <v>5</v>
      </c>
      <c r="G12" s="1" t="str">
        <f t="shared" si="1"/>
        <v>多治見北B</v>
      </c>
      <c r="H12" s="82"/>
      <c r="I12" s="18">
        <v>0.4791666666666667</v>
      </c>
      <c r="J12" s="3"/>
      <c r="L12" s="3"/>
      <c r="M12" s="3"/>
    </row>
    <row r="13" spans="1:13" ht="30" customHeight="1">
      <c r="A13" s="64"/>
      <c r="B13" s="127"/>
      <c r="C13" s="13">
        <v>1</v>
      </c>
      <c r="D13" s="1" t="str">
        <f t="shared" si="0"/>
        <v>多治見西</v>
      </c>
      <c r="E13" s="1" t="s">
        <v>173</v>
      </c>
      <c r="F13" s="13">
        <v>6</v>
      </c>
      <c r="G13" s="1" t="str">
        <f t="shared" si="1"/>
        <v>多治見</v>
      </c>
      <c r="H13" s="83"/>
      <c r="I13" s="18">
        <v>0.5625</v>
      </c>
      <c r="J13" s="3"/>
      <c r="L13" s="8"/>
      <c r="M13" s="8"/>
    </row>
    <row r="14" spans="1:13" ht="30" customHeight="1">
      <c r="A14" s="62">
        <v>2</v>
      </c>
      <c r="B14" s="126" t="s">
        <v>48</v>
      </c>
      <c r="C14" s="13">
        <v>2</v>
      </c>
      <c r="D14" s="1" t="str">
        <f t="shared" si="0"/>
        <v>中津川工業A</v>
      </c>
      <c r="E14" s="13" t="s">
        <v>184</v>
      </c>
      <c r="F14" s="13">
        <v>3</v>
      </c>
      <c r="G14" s="1" t="str">
        <f t="shared" si="1"/>
        <v>土岐紅陵</v>
      </c>
      <c r="H14" s="82" t="s">
        <v>52</v>
      </c>
      <c r="I14" s="17">
        <v>0.3958333333333333</v>
      </c>
      <c r="J14" s="3"/>
      <c r="L14" s="3"/>
      <c r="M14" s="3"/>
    </row>
    <row r="15" spans="1:13" ht="30" customHeight="1">
      <c r="A15" s="63"/>
      <c r="B15" s="126"/>
      <c r="C15" s="13">
        <v>6</v>
      </c>
      <c r="D15" s="1" t="str">
        <f t="shared" si="0"/>
        <v>多治見</v>
      </c>
      <c r="E15" s="47" t="s">
        <v>185</v>
      </c>
      <c r="F15" s="13">
        <v>4</v>
      </c>
      <c r="G15" s="1" t="str">
        <f t="shared" si="1"/>
        <v>恵那</v>
      </c>
      <c r="H15" s="82"/>
      <c r="I15" s="18">
        <v>0.4791666666666667</v>
      </c>
      <c r="J15" s="3"/>
      <c r="L15" s="3"/>
      <c r="M15" s="3"/>
    </row>
    <row r="16" spans="1:13" ht="30" customHeight="1">
      <c r="A16" s="64"/>
      <c r="B16" s="127"/>
      <c r="C16" s="13">
        <v>1</v>
      </c>
      <c r="D16" s="1" t="str">
        <f t="shared" si="0"/>
        <v>多治見西</v>
      </c>
      <c r="E16" s="47" t="s">
        <v>186</v>
      </c>
      <c r="F16" s="13">
        <v>5</v>
      </c>
      <c r="G16" s="1" t="str">
        <f t="shared" si="1"/>
        <v>多治見北B</v>
      </c>
      <c r="H16" s="83"/>
      <c r="I16" s="18">
        <v>0.5625</v>
      </c>
      <c r="J16" s="3"/>
      <c r="L16" s="8"/>
      <c r="M16" s="8"/>
    </row>
    <row r="17" spans="1:13" ht="30" customHeight="1">
      <c r="A17" s="62">
        <v>3</v>
      </c>
      <c r="B17" s="84" t="s">
        <v>49</v>
      </c>
      <c r="C17" s="13">
        <v>5</v>
      </c>
      <c r="D17" s="1" t="str">
        <f t="shared" si="0"/>
        <v>多治見北B</v>
      </c>
      <c r="E17" s="13" t="s">
        <v>184</v>
      </c>
      <c r="F17" s="13">
        <v>3</v>
      </c>
      <c r="G17" s="1" t="str">
        <f t="shared" si="1"/>
        <v>土岐紅陵</v>
      </c>
      <c r="H17" s="81" t="s">
        <v>53</v>
      </c>
      <c r="I17" s="17">
        <v>0.3958333333333333</v>
      </c>
      <c r="J17" s="3"/>
      <c r="L17" s="3"/>
      <c r="M17" s="3"/>
    </row>
    <row r="18" spans="1:13" ht="30" customHeight="1">
      <c r="A18" s="63"/>
      <c r="B18" s="85"/>
      <c r="C18" s="13">
        <v>1</v>
      </c>
      <c r="D18" s="1" t="str">
        <f t="shared" si="0"/>
        <v>多治見西</v>
      </c>
      <c r="E18" s="47" t="s">
        <v>186</v>
      </c>
      <c r="F18" s="13">
        <v>4</v>
      </c>
      <c r="G18" s="1" t="str">
        <f t="shared" si="1"/>
        <v>恵那</v>
      </c>
      <c r="H18" s="82"/>
      <c r="I18" s="18">
        <v>0.4791666666666667</v>
      </c>
      <c r="J18" s="3"/>
      <c r="L18" s="3"/>
      <c r="M18" s="3"/>
    </row>
    <row r="19" spans="1:10" ht="30" customHeight="1">
      <c r="A19" s="64"/>
      <c r="B19" s="105"/>
      <c r="C19" s="13">
        <v>6</v>
      </c>
      <c r="D19" s="1" t="str">
        <f t="shared" si="0"/>
        <v>多治見</v>
      </c>
      <c r="E19" s="13" t="s">
        <v>206</v>
      </c>
      <c r="F19" s="13">
        <v>2</v>
      </c>
      <c r="G19" s="1" t="str">
        <f t="shared" si="1"/>
        <v>中津川工業A</v>
      </c>
      <c r="H19" s="83"/>
      <c r="I19" s="18">
        <v>0.5625</v>
      </c>
      <c r="J19" s="3"/>
    </row>
    <row r="20" spans="1:13" ht="30" customHeight="1">
      <c r="A20" s="62">
        <v>4</v>
      </c>
      <c r="B20" s="84" t="s">
        <v>50</v>
      </c>
      <c r="C20" s="13">
        <v>4</v>
      </c>
      <c r="D20" s="1" t="str">
        <f t="shared" si="0"/>
        <v>恵那</v>
      </c>
      <c r="E20" s="1" t="s">
        <v>5</v>
      </c>
      <c r="F20" s="13">
        <v>2</v>
      </c>
      <c r="G20" s="1" t="str">
        <f t="shared" si="1"/>
        <v>中津川工業A</v>
      </c>
      <c r="H20" s="82" t="s">
        <v>44</v>
      </c>
      <c r="I20" s="17">
        <v>0.3958333333333333</v>
      </c>
      <c r="J20" s="3"/>
      <c r="L20" s="3"/>
      <c r="M20" s="3"/>
    </row>
    <row r="21" spans="1:13" ht="30" customHeight="1">
      <c r="A21" s="63"/>
      <c r="B21" s="85"/>
      <c r="C21" s="13">
        <v>1</v>
      </c>
      <c r="D21" s="1" t="str">
        <f t="shared" si="0"/>
        <v>多治見西</v>
      </c>
      <c r="E21" s="1" t="s">
        <v>5</v>
      </c>
      <c r="F21" s="13">
        <v>3</v>
      </c>
      <c r="G21" s="1" t="str">
        <f t="shared" si="1"/>
        <v>土岐紅陵</v>
      </c>
      <c r="H21" s="82"/>
      <c r="I21" s="18">
        <v>0.4791666666666667</v>
      </c>
      <c r="J21" s="3"/>
      <c r="L21" s="3"/>
      <c r="M21" s="3"/>
    </row>
    <row r="22" spans="1:10" ht="30" customHeight="1">
      <c r="A22" s="64"/>
      <c r="B22" s="105"/>
      <c r="C22" s="13">
        <v>5</v>
      </c>
      <c r="D22" s="1" t="str">
        <f t="shared" si="0"/>
        <v>多治見北B</v>
      </c>
      <c r="E22" s="1" t="s">
        <v>5</v>
      </c>
      <c r="F22" s="13">
        <v>6</v>
      </c>
      <c r="G22" s="1" t="str">
        <f t="shared" si="1"/>
        <v>多治見</v>
      </c>
      <c r="H22" s="83"/>
      <c r="I22" s="18">
        <v>0.5625</v>
      </c>
      <c r="J22" s="3"/>
    </row>
    <row r="23" spans="1:13" ht="30" customHeight="1">
      <c r="A23" s="62">
        <v>5</v>
      </c>
      <c r="B23" s="84" t="s">
        <v>51</v>
      </c>
      <c r="C23" s="13">
        <v>4</v>
      </c>
      <c r="D23" s="1" t="str">
        <f t="shared" si="0"/>
        <v>恵那</v>
      </c>
      <c r="E23" s="1" t="s">
        <v>5</v>
      </c>
      <c r="F23" s="13">
        <v>5</v>
      </c>
      <c r="G23" s="1" t="str">
        <f t="shared" si="1"/>
        <v>多治見北B</v>
      </c>
      <c r="H23" s="81" t="s">
        <v>53</v>
      </c>
      <c r="I23" s="17">
        <v>0.3958333333333333</v>
      </c>
      <c r="J23" s="3"/>
      <c r="L23" s="3"/>
      <c r="M23" s="3"/>
    </row>
    <row r="24" spans="1:13" ht="30" customHeight="1">
      <c r="A24" s="63"/>
      <c r="B24" s="85"/>
      <c r="C24" s="13">
        <v>3</v>
      </c>
      <c r="D24" s="1" t="str">
        <f t="shared" si="0"/>
        <v>土岐紅陵</v>
      </c>
      <c r="E24" s="1" t="s">
        <v>5</v>
      </c>
      <c r="F24" s="13">
        <v>6</v>
      </c>
      <c r="G24" s="1" t="str">
        <f t="shared" si="1"/>
        <v>多治見</v>
      </c>
      <c r="H24" s="82"/>
      <c r="I24" s="18">
        <v>0.4791666666666667</v>
      </c>
      <c r="J24" s="3"/>
      <c r="L24" s="3"/>
      <c r="M24" s="3"/>
    </row>
    <row r="25" spans="1:10" ht="30" customHeight="1">
      <c r="A25" s="64"/>
      <c r="B25" s="105"/>
      <c r="C25" s="13">
        <v>1</v>
      </c>
      <c r="D25" s="1" t="str">
        <f t="shared" si="0"/>
        <v>多治見西</v>
      </c>
      <c r="E25" s="1" t="s">
        <v>5</v>
      </c>
      <c r="F25" s="13">
        <v>2</v>
      </c>
      <c r="G25" s="1" t="str">
        <f t="shared" si="1"/>
        <v>中津川工業A</v>
      </c>
      <c r="H25" s="83"/>
      <c r="I25" s="18">
        <v>0.5625</v>
      </c>
      <c r="J25" s="3"/>
    </row>
    <row r="26" spans="1:9" ht="13.5">
      <c r="A26" s="13" t="s">
        <v>54</v>
      </c>
      <c r="B26" s="128" t="s">
        <v>55</v>
      </c>
      <c r="C26" s="129"/>
      <c r="D26" s="129"/>
      <c r="E26" s="129"/>
      <c r="F26" s="129"/>
      <c r="G26" s="129"/>
      <c r="H26" s="129"/>
      <c r="I26" s="130"/>
    </row>
  </sheetData>
  <sheetProtection/>
  <mergeCells count="23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B26:I26"/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4">
      <selection activeCell="H11" sqref="H11:H13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70" t="s">
        <v>147</v>
      </c>
      <c r="B2" s="71"/>
      <c r="C2" s="71"/>
      <c r="D2" s="71"/>
      <c r="E2" s="72"/>
      <c r="G2" s="13">
        <v>1</v>
      </c>
      <c r="H2" s="13" t="s">
        <v>153</v>
      </c>
    </row>
    <row r="3" spans="1:8" ht="19.5" customHeight="1" thickBot="1">
      <c r="A3" s="73"/>
      <c r="B3" s="74"/>
      <c r="C3" s="74"/>
      <c r="D3" s="74"/>
      <c r="E3" s="75"/>
      <c r="G3" s="13">
        <v>2</v>
      </c>
      <c r="H3" s="13" t="s">
        <v>154</v>
      </c>
    </row>
    <row r="4" spans="7:8" ht="19.5" customHeight="1">
      <c r="G4" s="13">
        <v>3</v>
      </c>
      <c r="H4" s="13" t="s">
        <v>155</v>
      </c>
    </row>
    <row r="5" spans="1:8" ht="19.5" customHeight="1">
      <c r="A5" s="76"/>
      <c r="B5" s="76"/>
      <c r="D5" s="77">
        <f>IF(C5=0,"",VLOOKUP(C5,$G$2:$H$8,2))</f>
      </c>
      <c r="E5" s="77"/>
      <c r="G5" s="13">
        <v>4</v>
      </c>
      <c r="H5" s="13" t="s">
        <v>156</v>
      </c>
    </row>
    <row r="6" spans="1:10" ht="19.5" customHeight="1">
      <c r="A6" s="76"/>
      <c r="B6" s="76"/>
      <c r="D6" s="76"/>
      <c r="E6" s="76"/>
      <c r="G6" s="13">
        <v>5</v>
      </c>
      <c r="H6" s="13" t="s">
        <v>157</v>
      </c>
      <c r="J6" s="3"/>
    </row>
    <row r="7" spans="7:10" ht="19.5" customHeight="1">
      <c r="G7" s="13">
        <v>6</v>
      </c>
      <c r="H7" s="13" t="s">
        <v>158</v>
      </c>
      <c r="J7" s="3"/>
    </row>
    <row r="8" spans="4:10" ht="19.5" customHeight="1">
      <c r="D8" s="76"/>
      <c r="E8" s="76"/>
      <c r="G8" s="3"/>
      <c r="H8" s="3"/>
      <c r="J8" s="3"/>
    </row>
    <row r="9" ht="13.5">
      <c r="J9" s="3"/>
    </row>
    <row r="10" spans="1:10" ht="24.75" customHeight="1">
      <c r="A10" s="13" t="s">
        <v>0</v>
      </c>
      <c r="B10" s="13" t="s">
        <v>1</v>
      </c>
      <c r="C10" s="86" t="s">
        <v>2</v>
      </c>
      <c r="D10" s="87"/>
      <c r="E10" s="87"/>
      <c r="F10" s="87"/>
      <c r="G10" s="88"/>
      <c r="H10" s="13" t="s">
        <v>3</v>
      </c>
      <c r="I10" s="15" t="s">
        <v>4</v>
      </c>
      <c r="J10" s="3"/>
    </row>
    <row r="11" spans="1:13" ht="30" customHeight="1">
      <c r="A11" s="81">
        <v>1</v>
      </c>
      <c r="B11" s="92">
        <v>44087</v>
      </c>
      <c r="C11" s="19">
        <v>2</v>
      </c>
      <c r="D11" s="13" t="str">
        <f>IF(C11=0,"",VLOOKUP(C11,$G$2:$H$8,2))</f>
        <v>冨田</v>
      </c>
      <c r="E11" s="46" t="s">
        <v>186</v>
      </c>
      <c r="F11" s="19">
        <v>5</v>
      </c>
      <c r="G11" s="13" t="str">
        <f>IF(F11=0,"",VLOOKUP(F11,$G$2:$H$8,2))</f>
        <v>岐阜聖徳学園</v>
      </c>
      <c r="H11" s="89" t="s">
        <v>202</v>
      </c>
      <c r="I11" s="17">
        <v>0.3958333333333333</v>
      </c>
      <c r="J11" s="3"/>
      <c r="L11" s="3"/>
      <c r="M11" s="3"/>
    </row>
    <row r="12" spans="1:13" ht="30" customHeight="1">
      <c r="A12" s="82"/>
      <c r="B12" s="93"/>
      <c r="C12" s="13">
        <v>3</v>
      </c>
      <c r="D12" s="13" t="str">
        <f>IF(C12=0,"",VLOOKUP(C12,$G$2:$H$8,2))</f>
        <v>岐阜第一</v>
      </c>
      <c r="E12" s="46" t="s">
        <v>184</v>
      </c>
      <c r="F12" s="13">
        <v>4</v>
      </c>
      <c r="G12" s="13" t="str">
        <f>IF(F12=0,"",VLOOKUP(F12,$G$2:$H$8,2))</f>
        <v>岐阜B</v>
      </c>
      <c r="H12" s="90"/>
      <c r="I12" s="18">
        <v>0.46875</v>
      </c>
      <c r="J12" s="3"/>
      <c r="L12" s="3"/>
      <c r="M12" s="3"/>
    </row>
    <row r="13" spans="1:13" ht="30" customHeight="1">
      <c r="A13" s="83"/>
      <c r="B13" s="40" t="s">
        <v>160</v>
      </c>
      <c r="C13" s="13">
        <v>1</v>
      </c>
      <c r="D13" s="13" t="str">
        <f>IF(C13=0,"",VLOOKUP(C13,$G$2:$H$8,2))</f>
        <v>県岐阜商業B</v>
      </c>
      <c r="E13" s="46" t="s">
        <v>194</v>
      </c>
      <c r="F13" s="13">
        <v>6</v>
      </c>
      <c r="G13" s="13" t="str">
        <f>IF(F13=0,"",VLOOKUP(F13,$G$2:$H$8,2))</f>
        <v>長良C</v>
      </c>
      <c r="H13" s="91"/>
      <c r="I13" s="18">
        <v>0.5416666666666666</v>
      </c>
      <c r="J13" s="3"/>
      <c r="L13" s="8"/>
      <c r="M13" s="8"/>
    </row>
    <row r="14" spans="1:13" ht="30" customHeight="1">
      <c r="A14" s="81">
        <v>2</v>
      </c>
      <c r="B14" s="92">
        <v>44094</v>
      </c>
      <c r="C14" s="13">
        <v>1</v>
      </c>
      <c r="D14" s="13" t="str">
        <f aca="true" t="shared" si="0" ref="D14:D25">IF(C14=0,"",VLOOKUP(C14,$G$2:$H$8,2))</f>
        <v>県岐阜商業B</v>
      </c>
      <c r="E14" s="13" t="s">
        <v>5</v>
      </c>
      <c r="F14" s="13">
        <v>5</v>
      </c>
      <c r="G14" s="13" t="str">
        <f aca="true" t="shared" si="1" ref="G14:G25">IF(F14=0,"",VLOOKUP(F14,$G$2:$H$8,2))</f>
        <v>岐阜聖徳学園</v>
      </c>
      <c r="H14" s="82" t="s">
        <v>159</v>
      </c>
      <c r="I14" s="18">
        <v>0.3958333333333333</v>
      </c>
      <c r="J14" s="3"/>
      <c r="L14" s="3"/>
      <c r="M14" s="3"/>
    </row>
    <row r="15" spans="1:13" ht="30" customHeight="1">
      <c r="A15" s="82"/>
      <c r="B15" s="93"/>
      <c r="C15" s="13">
        <v>6</v>
      </c>
      <c r="D15" s="13" t="str">
        <f t="shared" si="0"/>
        <v>長良C</v>
      </c>
      <c r="E15" s="13" t="s">
        <v>5</v>
      </c>
      <c r="F15" s="13">
        <v>4</v>
      </c>
      <c r="G15" s="13" t="str">
        <f t="shared" si="1"/>
        <v>岐阜B</v>
      </c>
      <c r="H15" s="82"/>
      <c r="I15" s="18">
        <v>0.46875</v>
      </c>
      <c r="J15" s="3"/>
      <c r="L15" s="3"/>
      <c r="M15" s="3"/>
    </row>
    <row r="16" spans="1:13" ht="30" customHeight="1">
      <c r="A16" s="83"/>
      <c r="B16" s="40" t="s">
        <v>160</v>
      </c>
      <c r="C16" s="13">
        <v>2</v>
      </c>
      <c r="D16" s="13" t="str">
        <f t="shared" si="0"/>
        <v>冨田</v>
      </c>
      <c r="E16" s="13" t="s">
        <v>5</v>
      </c>
      <c r="F16" s="13">
        <v>3</v>
      </c>
      <c r="G16" s="13" t="str">
        <f t="shared" si="1"/>
        <v>岐阜第一</v>
      </c>
      <c r="H16" s="83"/>
      <c r="I16" s="18">
        <v>0.5416666666666666</v>
      </c>
      <c r="J16" s="3"/>
      <c r="L16" s="8"/>
      <c r="M16" s="8"/>
    </row>
    <row r="17" spans="1:13" ht="30" customHeight="1">
      <c r="A17" s="81">
        <v>3</v>
      </c>
      <c r="B17" s="84">
        <v>44095</v>
      </c>
      <c r="C17" s="13">
        <v>6</v>
      </c>
      <c r="D17" s="13" t="str">
        <f t="shared" si="0"/>
        <v>長良C</v>
      </c>
      <c r="E17" s="13" t="s">
        <v>161</v>
      </c>
      <c r="F17" s="13">
        <v>2</v>
      </c>
      <c r="G17" s="13" t="str">
        <f t="shared" si="1"/>
        <v>冨田</v>
      </c>
      <c r="H17" s="81" t="s">
        <v>162</v>
      </c>
      <c r="I17" s="18">
        <v>0.3958333333333333</v>
      </c>
      <c r="J17" s="3"/>
      <c r="L17" s="3"/>
      <c r="M17" s="3"/>
    </row>
    <row r="18" spans="1:13" ht="30" customHeight="1">
      <c r="A18" s="82"/>
      <c r="B18" s="85"/>
      <c r="C18" s="13">
        <v>5</v>
      </c>
      <c r="D18" s="13" t="str">
        <f t="shared" si="0"/>
        <v>岐阜聖徳学園</v>
      </c>
      <c r="E18" s="13" t="s">
        <v>161</v>
      </c>
      <c r="F18" s="13">
        <v>3</v>
      </c>
      <c r="G18" s="13" t="str">
        <f t="shared" si="1"/>
        <v>岐阜第一</v>
      </c>
      <c r="H18" s="82"/>
      <c r="I18" s="18">
        <v>0.46875</v>
      </c>
      <c r="J18" s="3"/>
      <c r="L18" s="3"/>
      <c r="M18" s="3"/>
    </row>
    <row r="19" spans="1:10" ht="30" customHeight="1">
      <c r="A19" s="83"/>
      <c r="B19" s="39" t="s">
        <v>163</v>
      </c>
      <c r="C19" s="13">
        <v>1</v>
      </c>
      <c r="D19" s="13" t="str">
        <f t="shared" si="0"/>
        <v>県岐阜商業B</v>
      </c>
      <c r="E19" s="13" t="s">
        <v>164</v>
      </c>
      <c r="F19" s="13">
        <v>4</v>
      </c>
      <c r="G19" s="13" t="str">
        <f t="shared" si="1"/>
        <v>岐阜B</v>
      </c>
      <c r="H19" s="83"/>
      <c r="I19" s="18">
        <v>0.5416666666666666</v>
      </c>
      <c r="J19" s="3"/>
    </row>
    <row r="20" spans="1:13" ht="30" customHeight="1">
      <c r="A20" s="81">
        <v>4</v>
      </c>
      <c r="B20" s="84">
        <v>44158</v>
      </c>
      <c r="C20" s="13">
        <v>5</v>
      </c>
      <c r="D20" s="13" t="str">
        <f t="shared" si="0"/>
        <v>岐阜聖徳学園</v>
      </c>
      <c r="E20" s="13" t="s">
        <v>164</v>
      </c>
      <c r="F20" s="13">
        <v>6</v>
      </c>
      <c r="G20" s="13" t="str">
        <f t="shared" si="1"/>
        <v>長良C</v>
      </c>
      <c r="H20" s="82" t="s">
        <v>159</v>
      </c>
      <c r="I20" s="18">
        <v>0.3958333333333333</v>
      </c>
      <c r="J20" s="3"/>
      <c r="L20" s="3"/>
      <c r="M20" s="3"/>
    </row>
    <row r="21" spans="1:13" ht="30" customHeight="1">
      <c r="A21" s="82"/>
      <c r="B21" s="85"/>
      <c r="C21" s="13">
        <v>4</v>
      </c>
      <c r="D21" s="13" t="str">
        <f t="shared" si="0"/>
        <v>岐阜B</v>
      </c>
      <c r="E21" s="13" t="s">
        <v>164</v>
      </c>
      <c r="F21" s="13">
        <v>2</v>
      </c>
      <c r="G21" s="13" t="str">
        <f>IF(F21=0,"",VLOOKUP(F21,$G$2:$H$7,2))</f>
        <v>冨田</v>
      </c>
      <c r="H21" s="82"/>
      <c r="I21" s="18">
        <v>0.46875</v>
      </c>
      <c r="J21" s="3"/>
      <c r="L21" s="3"/>
      <c r="M21" s="3"/>
    </row>
    <row r="22" spans="1:10" ht="30" customHeight="1">
      <c r="A22" s="83"/>
      <c r="B22" s="39" t="s">
        <v>163</v>
      </c>
      <c r="C22" s="13">
        <v>1</v>
      </c>
      <c r="D22" s="13" t="str">
        <f t="shared" si="0"/>
        <v>県岐阜商業B</v>
      </c>
      <c r="E22" s="13" t="s">
        <v>5</v>
      </c>
      <c r="F22" s="13">
        <v>3</v>
      </c>
      <c r="G22" s="13" t="str">
        <f t="shared" si="1"/>
        <v>岐阜第一</v>
      </c>
      <c r="H22" s="83"/>
      <c r="I22" s="18">
        <v>0.5416666666666666</v>
      </c>
      <c r="J22" s="3"/>
    </row>
    <row r="23" spans="1:13" ht="30" customHeight="1">
      <c r="A23" s="81">
        <v>5</v>
      </c>
      <c r="B23" s="84">
        <v>44164</v>
      </c>
      <c r="C23" s="13">
        <v>3</v>
      </c>
      <c r="D23" s="13" t="str">
        <f t="shared" si="0"/>
        <v>岐阜第一</v>
      </c>
      <c r="E23" s="13" t="s">
        <v>164</v>
      </c>
      <c r="F23" s="13">
        <v>6</v>
      </c>
      <c r="G23" s="13" t="str">
        <f t="shared" si="1"/>
        <v>長良C</v>
      </c>
      <c r="H23" s="81" t="s">
        <v>162</v>
      </c>
      <c r="I23" s="18">
        <v>0.3958333333333333</v>
      </c>
      <c r="J23" s="3"/>
      <c r="L23" s="3"/>
      <c r="M23" s="3"/>
    </row>
    <row r="24" spans="1:13" ht="30" customHeight="1">
      <c r="A24" s="82"/>
      <c r="B24" s="85"/>
      <c r="C24" s="13">
        <v>1</v>
      </c>
      <c r="D24" s="13" t="str">
        <f t="shared" si="0"/>
        <v>県岐阜商業B</v>
      </c>
      <c r="E24" s="13" t="s">
        <v>165</v>
      </c>
      <c r="F24" s="13">
        <v>2</v>
      </c>
      <c r="G24" s="13" t="str">
        <f t="shared" si="1"/>
        <v>冨田</v>
      </c>
      <c r="H24" s="82"/>
      <c r="I24" s="18">
        <v>0.46875</v>
      </c>
      <c r="J24" s="3"/>
      <c r="L24" s="3"/>
      <c r="M24" s="3"/>
    </row>
    <row r="25" spans="1:10" ht="30" customHeight="1">
      <c r="A25" s="83"/>
      <c r="B25" s="39" t="s">
        <v>160</v>
      </c>
      <c r="C25" s="13">
        <v>4</v>
      </c>
      <c r="D25" s="13" t="str">
        <f t="shared" si="0"/>
        <v>岐阜B</v>
      </c>
      <c r="E25" s="13" t="s">
        <v>164</v>
      </c>
      <c r="F25" s="13">
        <v>5</v>
      </c>
      <c r="G25" s="13" t="str">
        <f t="shared" si="1"/>
        <v>岐阜聖徳学園</v>
      </c>
      <c r="H25" s="83"/>
      <c r="I25" s="18">
        <v>0.5416666666666666</v>
      </c>
      <c r="J25" s="3"/>
    </row>
    <row r="26" spans="1:9" ht="13.5">
      <c r="A26" s="42"/>
      <c r="B26" s="42"/>
      <c r="C26" s="42"/>
      <c r="D26"/>
      <c r="E26"/>
      <c r="F26"/>
      <c r="G26"/>
      <c r="H26"/>
      <c r="I26"/>
    </row>
    <row r="27" spans="1:9" ht="13.5">
      <c r="A27" s="42" t="s">
        <v>17</v>
      </c>
      <c r="B27" s="43" t="s">
        <v>166</v>
      </c>
      <c r="C27" s="42"/>
      <c r="D27" s="44" t="s">
        <v>167</v>
      </c>
      <c r="E27"/>
      <c r="F27"/>
      <c r="G27"/>
      <c r="H27"/>
      <c r="I27"/>
    </row>
  </sheetData>
  <sheetProtection/>
  <mergeCells count="22">
    <mergeCell ref="A2:E3"/>
    <mergeCell ref="A5:B5"/>
    <mergeCell ref="D5:E5"/>
    <mergeCell ref="A6:B6"/>
    <mergeCell ref="D6:E6"/>
    <mergeCell ref="D8:E8"/>
    <mergeCell ref="C10:G10"/>
    <mergeCell ref="A11:A13"/>
    <mergeCell ref="H11:H13"/>
    <mergeCell ref="A14:A16"/>
    <mergeCell ref="H14:H16"/>
    <mergeCell ref="B11:B12"/>
    <mergeCell ref="B14:B15"/>
    <mergeCell ref="A23:A25"/>
    <mergeCell ref="H23:H25"/>
    <mergeCell ref="A17:A19"/>
    <mergeCell ref="H17:H19"/>
    <mergeCell ref="A20:A22"/>
    <mergeCell ref="B20:B21"/>
    <mergeCell ref="B23:B24"/>
    <mergeCell ref="H20:H22"/>
    <mergeCell ref="B17:B1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3">
      <selection activeCell="L22" sqref="L22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70" t="s">
        <v>148</v>
      </c>
      <c r="B2" s="71"/>
      <c r="C2" s="71"/>
      <c r="D2" s="71"/>
      <c r="E2" s="72"/>
      <c r="G2" s="13">
        <v>1</v>
      </c>
      <c r="H2" s="13" t="s">
        <v>102</v>
      </c>
    </row>
    <row r="3" spans="1:8" ht="19.5" customHeight="1" thickBot="1">
      <c r="A3" s="73"/>
      <c r="B3" s="74"/>
      <c r="C3" s="74"/>
      <c r="D3" s="74"/>
      <c r="E3" s="75"/>
      <c r="G3" s="13">
        <v>2</v>
      </c>
      <c r="H3" s="13" t="s">
        <v>103</v>
      </c>
    </row>
    <row r="4" spans="7:8" ht="19.5" customHeight="1">
      <c r="G4" s="13">
        <v>3</v>
      </c>
      <c r="H4" s="13" t="s">
        <v>104</v>
      </c>
    </row>
    <row r="5" spans="1:8" ht="19.5" customHeight="1">
      <c r="A5" s="76"/>
      <c r="B5" s="76"/>
      <c r="D5" s="77">
        <f>IF(C5=0,"",VLOOKUP(C5,$G$2:$H$8,2))</f>
      </c>
      <c r="E5" s="77"/>
      <c r="G5" s="13">
        <v>4</v>
      </c>
      <c r="H5" s="13" t="s">
        <v>105</v>
      </c>
    </row>
    <row r="6" spans="1:10" ht="19.5" customHeight="1">
      <c r="A6" s="76"/>
      <c r="B6" s="76"/>
      <c r="D6" s="76"/>
      <c r="E6" s="76"/>
      <c r="G6" s="13">
        <v>5</v>
      </c>
      <c r="H6" s="13" t="s">
        <v>106</v>
      </c>
      <c r="J6" s="3"/>
    </row>
    <row r="7" spans="7:10" ht="19.5" customHeight="1">
      <c r="G7" s="13">
        <v>6</v>
      </c>
      <c r="H7" s="13" t="s">
        <v>107</v>
      </c>
      <c r="J7" s="3"/>
    </row>
    <row r="8" spans="4:10" ht="19.5" customHeight="1">
      <c r="D8" s="76"/>
      <c r="E8" s="76"/>
      <c r="G8" s="3"/>
      <c r="H8" s="3"/>
      <c r="J8" s="3"/>
    </row>
    <row r="9" ht="14.25" thickBot="1">
      <c r="J9" s="3"/>
    </row>
    <row r="10" spans="1:10" ht="24.75" customHeight="1" thickBot="1">
      <c r="A10" s="36" t="s">
        <v>0</v>
      </c>
      <c r="B10" s="37" t="s">
        <v>1</v>
      </c>
      <c r="C10" s="106" t="s">
        <v>2</v>
      </c>
      <c r="D10" s="106"/>
      <c r="E10" s="106"/>
      <c r="F10" s="106"/>
      <c r="G10" s="106"/>
      <c r="H10" s="37" t="s">
        <v>3</v>
      </c>
      <c r="I10" s="38" t="s">
        <v>4</v>
      </c>
      <c r="J10" s="3"/>
    </row>
    <row r="11" spans="1:13" ht="30" customHeight="1">
      <c r="A11" s="94">
        <v>1</v>
      </c>
      <c r="B11" s="97">
        <v>44072</v>
      </c>
      <c r="C11" s="32">
        <v>3</v>
      </c>
      <c r="D11" s="34" t="str">
        <f aca="true" t="shared" si="0" ref="D11:D25">IF(C11=0,"",VLOOKUP(C11,$G$2:$H$8,2))</f>
        <v>各務原西A</v>
      </c>
      <c r="E11" s="48" t="s">
        <v>187</v>
      </c>
      <c r="F11" s="32">
        <v>4</v>
      </c>
      <c r="G11" s="34" t="str">
        <f aca="true" t="shared" si="1" ref="G11:G25">IF(F11=0,"",VLOOKUP(F11,$G$2:$H$8,2))</f>
        <v>加納</v>
      </c>
      <c r="H11" s="100" t="s">
        <v>108</v>
      </c>
      <c r="I11" s="27">
        <v>0.375</v>
      </c>
      <c r="J11" s="3"/>
      <c r="L11" s="3"/>
      <c r="M11" s="3"/>
    </row>
    <row r="12" spans="1:13" ht="30" customHeight="1">
      <c r="A12" s="95"/>
      <c r="B12" s="98"/>
      <c r="C12" s="13">
        <v>2</v>
      </c>
      <c r="D12" s="1" t="str">
        <f t="shared" si="0"/>
        <v>羽島北</v>
      </c>
      <c r="E12" s="46" t="s">
        <v>188</v>
      </c>
      <c r="F12" s="13">
        <v>5</v>
      </c>
      <c r="G12" s="1" t="str">
        <f t="shared" si="1"/>
        <v>岐阜北</v>
      </c>
      <c r="H12" s="101"/>
      <c r="I12" s="28">
        <v>0.4479166666666667</v>
      </c>
      <c r="J12" s="3"/>
      <c r="L12" s="3"/>
      <c r="M12" s="3"/>
    </row>
    <row r="13" spans="1:13" ht="30" customHeight="1" thickBot="1">
      <c r="A13" s="96"/>
      <c r="B13" s="99"/>
      <c r="C13" s="33">
        <v>1</v>
      </c>
      <c r="D13" s="35" t="str">
        <f t="shared" si="0"/>
        <v>各務原C</v>
      </c>
      <c r="E13" s="49" t="s">
        <v>182</v>
      </c>
      <c r="F13" s="33">
        <v>6</v>
      </c>
      <c r="G13" s="35" t="str">
        <f t="shared" si="1"/>
        <v>県岐阜商業C</v>
      </c>
      <c r="H13" s="102"/>
      <c r="I13" s="29">
        <v>0.5208333333333334</v>
      </c>
      <c r="J13" s="3"/>
      <c r="L13" s="8"/>
      <c r="M13" s="8"/>
    </row>
    <row r="14" spans="1:13" ht="30" customHeight="1">
      <c r="A14" s="103">
        <v>2</v>
      </c>
      <c r="B14" s="105">
        <v>44079</v>
      </c>
      <c r="C14" s="19">
        <v>1</v>
      </c>
      <c r="D14" s="6" t="str">
        <f t="shared" si="0"/>
        <v>各務原C</v>
      </c>
      <c r="E14" s="50" t="s">
        <v>189</v>
      </c>
      <c r="F14" s="19">
        <v>5</v>
      </c>
      <c r="G14" s="6" t="str">
        <f t="shared" si="1"/>
        <v>岐阜北</v>
      </c>
      <c r="H14" s="83" t="s">
        <v>109</v>
      </c>
      <c r="I14" s="30">
        <v>0.375</v>
      </c>
      <c r="J14" s="3"/>
      <c r="L14" s="3"/>
      <c r="M14" s="3"/>
    </row>
    <row r="15" spans="1:13" ht="30" customHeight="1">
      <c r="A15" s="95"/>
      <c r="B15" s="101"/>
      <c r="C15" s="13">
        <v>6</v>
      </c>
      <c r="D15" s="1" t="str">
        <f t="shared" si="0"/>
        <v>県岐阜商業C</v>
      </c>
      <c r="E15" s="46" t="s">
        <v>190</v>
      </c>
      <c r="F15" s="13">
        <v>4</v>
      </c>
      <c r="G15" s="1" t="str">
        <f t="shared" si="1"/>
        <v>加納</v>
      </c>
      <c r="H15" s="101"/>
      <c r="I15" s="28">
        <v>0.4479166666666667</v>
      </c>
      <c r="J15" s="3"/>
      <c r="L15" s="3"/>
      <c r="M15" s="3"/>
    </row>
    <row r="16" spans="1:13" ht="30" customHeight="1" thickBot="1">
      <c r="A16" s="104"/>
      <c r="B16" s="24">
        <v>44080</v>
      </c>
      <c r="C16" s="25">
        <v>2</v>
      </c>
      <c r="D16" s="23" t="str">
        <f t="shared" si="0"/>
        <v>羽島北</v>
      </c>
      <c r="E16" s="51" t="s">
        <v>191</v>
      </c>
      <c r="F16" s="25">
        <v>3</v>
      </c>
      <c r="G16" s="23" t="str">
        <f t="shared" si="1"/>
        <v>各務原西A</v>
      </c>
      <c r="H16" s="25" t="s">
        <v>110</v>
      </c>
      <c r="I16" s="31">
        <v>0.4583333333333333</v>
      </c>
      <c r="J16" s="3"/>
      <c r="L16" s="8"/>
      <c r="M16" s="8"/>
    </row>
    <row r="17" spans="1:13" ht="30" customHeight="1">
      <c r="A17" s="94">
        <v>3</v>
      </c>
      <c r="B17" s="97">
        <v>44087</v>
      </c>
      <c r="C17" s="32">
        <v>4</v>
      </c>
      <c r="D17" s="34" t="str">
        <f t="shared" si="0"/>
        <v>加納</v>
      </c>
      <c r="E17" s="34" t="s">
        <v>203</v>
      </c>
      <c r="F17" s="32">
        <v>2</v>
      </c>
      <c r="G17" s="34" t="str">
        <f t="shared" si="1"/>
        <v>羽島北</v>
      </c>
      <c r="H17" s="100" t="s">
        <v>105</v>
      </c>
      <c r="I17" s="27">
        <v>0.375</v>
      </c>
      <c r="J17" s="3"/>
      <c r="L17" s="3"/>
      <c r="M17" s="3"/>
    </row>
    <row r="18" spans="1:13" ht="30" customHeight="1">
      <c r="A18" s="95"/>
      <c r="B18" s="98"/>
      <c r="C18" s="13">
        <v>5</v>
      </c>
      <c r="D18" s="1" t="str">
        <f t="shared" si="0"/>
        <v>岐阜北</v>
      </c>
      <c r="E18" s="26" t="s">
        <v>204</v>
      </c>
      <c r="F18" s="13">
        <v>6</v>
      </c>
      <c r="G18" s="1" t="str">
        <f t="shared" si="1"/>
        <v>県岐阜商業C</v>
      </c>
      <c r="H18" s="101"/>
      <c r="I18" s="28">
        <v>0.4479166666666667</v>
      </c>
      <c r="J18" s="3"/>
      <c r="L18" s="3"/>
      <c r="M18" s="3"/>
    </row>
    <row r="19" spans="1:10" ht="30" customHeight="1" thickBot="1">
      <c r="A19" s="96"/>
      <c r="B19" s="99"/>
      <c r="C19" s="33">
        <v>1</v>
      </c>
      <c r="D19" s="35" t="str">
        <f t="shared" si="0"/>
        <v>各務原C</v>
      </c>
      <c r="E19" s="54" t="s">
        <v>205</v>
      </c>
      <c r="F19" s="33">
        <v>3</v>
      </c>
      <c r="G19" s="35" t="str">
        <f t="shared" si="1"/>
        <v>各務原西A</v>
      </c>
      <c r="H19" s="102"/>
      <c r="I19" s="29">
        <v>0.5208333333333334</v>
      </c>
      <c r="J19" s="3"/>
    </row>
    <row r="20" spans="1:13" ht="30" customHeight="1">
      <c r="A20" s="103">
        <v>4</v>
      </c>
      <c r="B20" s="105">
        <v>44143</v>
      </c>
      <c r="C20" s="19">
        <v>5</v>
      </c>
      <c r="D20" s="6" t="str">
        <f t="shared" si="0"/>
        <v>岐阜北</v>
      </c>
      <c r="E20" s="55" t="s">
        <v>5</v>
      </c>
      <c r="F20" s="19">
        <v>3</v>
      </c>
      <c r="G20" s="6" t="str">
        <f t="shared" si="1"/>
        <v>各務原西A</v>
      </c>
      <c r="H20" s="83" t="s">
        <v>106</v>
      </c>
      <c r="I20" s="30">
        <v>0.3958333333333333</v>
      </c>
      <c r="J20" s="3"/>
      <c r="L20" s="3"/>
      <c r="M20" s="3"/>
    </row>
    <row r="21" spans="1:13" ht="30" customHeight="1">
      <c r="A21" s="95"/>
      <c r="B21" s="98"/>
      <c r="C21" s="13">
        <v>1</v>
      </c>
      <c r="D21" s="1" t="str">
        <f t="shared" si="0"/>
        <v>各務原C</v>
      </c>
      <c r="E21" s="26" t="s">
        <v>5</v>
      </c>
      <c r="F21" s="13">
        <v>4</v>
      </c>
      <c r="G21" s="1" t="str">
        <f t="shared" si="1"/>
        <v>加納</v>
      </c>
      <c r="H21" s="101"/>
      <c r="I21" s="28">
        <v>0.46875</v>
      </c>
      <c r="J21" s="3"/>
      <c r="L21" s="3"/>
      <c r="M21" s="3"/>
    </row>
    <row r="22" spans="1:10" ht="30" customHeight="1" thickBot="1">
      <c r="A22" s="104"/>
      <c r="B22" s="84"/>
      <c r="C22" s="25">
        <v>2</v>
      </c>
      <c r="D22" s="23" t="str">
        <f t="shared" si="0"/>
        <v>羽島北</v>
      </c>
      <c r="E22" s="56" t="s">
        <v>5</v>
      </c>
      <c r="F22" s="25">
        <v>6</v>
      </c>
      <c r="G22" s="23" t="str">
        <f t="shared" si="1"/>
        <v>県岐阜商業C</v>
      </c>
      <c r="H22" s="81"/>
      <c r="I22" s="31">
        <v>0.625</v>
      </c>
      <c r="J22" s="3"/>
    </row>
    <row r="23" spans="1:13" ht="30" customHeight="1">
      <c r="A23" s="94">
        <v>5</v>
      </c>
      <c r="B23" s="97">
        <v>44150</v>
      </c>
      <c r="C23" s="32">
        <v>3</v>
      </c>
      <c r="D23" s="34" t="str">
        <f t="shared" si="0"/>
        <v>各務原西A</v>
      </c>
      <c r="E23" s="57" t="s">
        <v>5</v>
      </c>
      <c r="F23" s="32">
        <v>6</v>
      </c>
      <c r="G23" s="34" t="str">
        <f t="shared" si="1"/>
        <v>県岐阜商業C</v>
      </c>
      <c r="H23" s="100" t="s">
        <v>108</v>
      </c>
      <c r="I23" s="27">
        <v>0.3958333333333333</v>
      </c>
      <c r="J23" s="3"/>
      <c r="L23" s="3"/>
      <c r="M23" s="3"/>
    </row>
    <row r="24" spans="1:13" ht="30" customHeight="1">
      <c r="A24" s="95"/>
      <c r="B24" s="98"/>
      <c r="C24" s="13">
        <v>1</v>
      </c>
      <c r="D24" s="1" t="str">
        <f t="shared" si="0"/>
        <v>各務原C</v>
      </c>
      <c r="E24" s="26" t="s">
        <v>5</v>
      </c>
      <c r="F24" s="13">
        <v>2</v>
      </c>
      <c r="G24" s="1" t="str">
        <f t="shared" si="1"/>
        <v>羽島北</v>
      </c>
      <c r="H24" s="101"/>
      <c r="I24" s="28">
        <v>0.46875</v>
      </c>
      <c r="J24" s="3"/>
      <c r="L24" s="3"/>
      <c r="M24" s="3"/>
    </row>
    <row r="25" spans="1:10" ht="30" customHeight="1" thickBot="1">
      <c r="A25" s="96"/>
      <c r="B25" s="99"/>
      <c r="C25" s="33">
        <v>4</v>
      </c>
      <c r="D25" s="35" t="str">
        <f t="shared" si="0"/>
        <v>加納</v>
      </c>
      <c r="E25" s="54" t="s">
        <v>5</v>
      </c>
      <c r="F25" s="33">
        <v>5</v>
      </c>
      <c r="G25" s="35" t="str">
        <f t="shared" si="1"/>
        <v>岐阜北</v>
      </c>
      <c r="H25" s="102"/>
      <c r="I25" s="29">
        <v>0.5416666666666666</v>
      </c>
      <c r="J25" s="3"/>
    </row>
  </sheetData>
  <sheetProtection/>
  <mergeCells count="22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H14:H15"/>
    <mergeCell ref="B14:B15"/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4">
      <selection activeCell="L11" sqref="L11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113" t="s">
        <v>22</v>
      </c>
      <c r="B2" s="114"/>
      <c r="C2" s="114"/>
      <c r="D2" s="114"/>
      <c r="E2" s="115"/>
      <c r="G2" s="13">
        <v>1</v>
      </c>
      <c r="H2" s="14" t="s">
        <v>30</v>
      </c>
    </row>
    <row r="3" spans="1:8" ht="19.5" customHeight="1" thickBot="1">
      <c r="A3" s="116"/>
      <c r="B3" s="117"/>
      <c r="C3" s="117"/>
      <c r="D3" s="117"/>
      <c r="E3" s="118"/>
      <c r="G3" s="13">
        <v>2</v>
      </c>
      <c r="H3" s="13" t="s">
        <v>31</v>
      </c>
    </row>
    <row r="4" spans="7:8" ht="19.5" customHeight="1">
      <c r="G4" s="13">
        <v>3</v>
      </c>
      <c r="H4" s="13" t="s">
        <v>32</v>
      </c>
    </row>
    <row r="5" spans="1:8" ht="19.5" customHeight="1">
      <c r="A5" s="76"/>
      <c r="B5" s="76"/>
      <c r="D5" s="77">
        <f>IF(C5=0,"",VLOOKUP(C5,$G$2:$H$7,2))</f>
      </c>
      <c r="E5" s="77"/>
      <c r="G5" s="13">
        <v>4</v>
      </c>
      <c r="H5" s="13" t="s">
        <v>33</v>
      </c>
    </row>
    <row r="6" spans="1:10" ht="19.5" customHeight="1">
      <c r="A6" s="76"/>
      <c r="B6" s="76"/>
      <c r="D6" s="76"/>
      <c r="E6" s="76"/>
      <c r="G6" s="13">
        <v>5</v>
      </c>
      <c r="H6" s="13" t="s">
        <v>34</v>
      </c>
      <c r="J6" s="3"/>
    </row>
    <row r="7" spans="4:10" ht="19.5" customHeight="1">
      <c r="D7" s="76"/>
      <c r="E7" s="76"/>
      <c r="G7" s="3"/>
      <c r="H7" s="3"/>
      <c r="J7" s="3"/>
    </row>
    <row r="8" ht="13.5">
      <c r="J8" s="3"/>
    </row>
    <row r="9" spans="1:10" ht="24.75" customHeight="1">
      <c r="A9" s="13" t="s">
        <v>0</v>
      </c>
      <c r="B9" s="13" t="s">
        <v>1</v>
      </c>
      <c r="C9" s="86" t="s">
        <v>2</v>
      </c>
      <c r="D9" s="87"/>
      <c r="E9" s="87"/>
      <c r="F9" s="87"/>
      <c r="G9" s="88"/>
      <c r="H9" s="13" t="s">
        <v>3</v>
      </c>
      <c r="I9" s="15" t="s">
        <v>4</v>
      </c>
      <c r="J9" s="3"/>
    </row>
    <row r="10" spans="1:13" ht="30" customHeight="1">
      <c r="A10" s="101">
        <v>1</v>
      </c>
      <c r="B10" s="111" t="s">
        <v>24</v>
      </c>
      <c r="C10" s="13">
        <v>1</v>
      </c>
      <c r="D10" s="14" t="str">
        <f aca="true" t="shared" si="0" ref="D10:D19">IF(C10=0,"",VLOOKUP(C10,$G$2:$H$6,2))</f>
        <v>クラーク記念国際</v>
      </c>
      <c r="E10" s="13" t="s">
        <v>180</v>
      </c>
      <c r="F10" s="13">
        <v>4</v>
      </c>
      <c r="G10" s="13" t="str">
        <f aca="true" t="shared" si="1" ref="G10:G19">IF(F10=0,"",VLOOKUP(F10,$G$2:$H$6,2))</f>
        <v>岐阜工業C</v>
      </c>
      <c r="H10" s="108" t="s">
        <v>35</v>
      </c>
      <c r="I10" s="17">
        <v>0.4166666666666667</v>
      </c>
      <c r="J10" s="3"/>
      <c r="L10" s="3"/>
      <c r="M10" s="3"/>
    </row>
    <row r="11" spans="1:13" ht="30" customHeight="1">
      <c r="A11" s="101"/>
      <c r="B11" s="112"/>
      <c r="C11" s="13">
        <v>2</v>
      </c>
      <c r="D11" s="13" t="str">
        <f t="shared" si="0"/>
        <v>各務原西B</v>
      </c>
      <c r="E11" s="13" t="s">
        <v>179</v>
      </c>
      <c r="F11" s="13">
        <v>5</v>
      </c>
      <c r="G11" s="13" t="str">
        <f t="shared" si="1"/>
        <v>岐阜清流</v>
      </c>
      <c r="H11" s="108"/>
      <c r="I11" s="18">
        <v>0.5</v>
      </c>
      <c r="J11" s="3"/>
      <c r="L11" s="3"/>
      <c r="M11" s="3"/>
    </row>
    <row r="12" spans="1:13" ht="30" customHeight="1">
      <c r="A12" s="101">
        <v>2</v>
      </c>
      <c r="B12" s="107" t="s">
        <v>25</v>
      </c>
      <c r="C12" s="13">
        <v>5</v>
      </c>
      <c r="D12" s="13" t="str">
        <f t="shared" si="0"/>
        <v>岐阜清流</v>
      </c>
      <c r="E12" s="13" t="s">
        <v>192</v>
      </c>
      <c r="F12" s="13">
        <v>3</v>
      </c>
      <c r="G12" s="13" t="str">
        <f t="shared" si="1"/>
        <v>羽島</v>
      </c>
      <c r="H12" s="108" t="s">
        <v>35</v>
      </c>
      <c r="I12" s="58">
        <v>0.3958333333333333</v>
      </c>
      <c r="J12" s="3"/>
      <c r="L12" s="3"/>
      <c r="M12" s="3"/>
    </row>
    <row r="13" spans="1:13" ht="30" customHeight="1">
      <c r="A13" s="101"/>
      <c r="B13" s="98"/>
      <c r="C13" s="13">
        <v>4</v>
      </c>
      <c r="D13" s="13" t="str">
        <f t="shared" si="0"/>
        <v>岐阜工業C</v>
      </c>
      <c r="E13" s="13" t="s">
        <v>193</v>
      </c>
      <c r="F13" s="13">
        <v>2</v>
      </c>
      <c r="G13" s="13" t="str">
        <f t="shared" si="1"/>
        <v>各務原西B</v>
      </c>
      <c r="H13" s="108"/>
      <c r="I13" s="59">
        <v>0.4791666666666667</v>
      </c>
      <c r="J13" s="3"/>
      <c r="L13" s="3"/>
      <c r="M13" s="3"/>
    </row>
    <row r="14" spans="1:13" ht="30" customHeight="1">
      <c r="A14" s="101">
        <v>3</v>
      </c>
      <c r="B14" s="109" t="s">
        <v>26</v>
      </c>
      <c r="C14" s="13">
        <v>2</v>
      </c>
      <c r="D14" s="13" t="str">
        <f t="shared" si="0"/>
        <v>各務原西B</v>
      </c>
      <c r="E14" s="13" t="s">
        <v>219</v>
      </c>
      <c r="F14" s="13">
        <v>1</v>
      </c>
      <c r="G14" s="14" t="str">
        <f t="shared" si="1"/>
        <v>クラーク記念国際</v>
      </c>
      <c r="H14" s="108" t="s">
        <v>36</v>
      </c>
      <c r="I14" s="17">
        <v>0.4166666666666667</v>
      </c>
      <c r="J14" s="3"/>
      <c r="L14" s="3"/>
      <c r="M14" s="3"/>
    </row>
    <row r="15" spans="1:13" ht="30" customHeight="1">
      <c r="A15" s="101"/>
      <c r="B15" s="110"/>
      <c r="C15" s="13">
        <v>3</v>
      </c>
      <c r="D15" s="13" t="str">
        <f t="shared" si="0"/>
        <v>羽島</v>
      </c>
      <c r="E15" s="47" t="s">
        <v>220</v>
      </c>
      <c r="F15" s="13">
        <v>4</v>
      </c>
      <c r="G15" s="13" t="str">
        <f t="shared" si="1"/>
        <v>岐阜工業C</v>
      </c>
      <c r="H15" s="101"/>
      <c r="I15" s="18">
        <v>0.5</v>
      </c>
      <c r="J15" s="3"/>
      <c r="L15" s="3"/>
      <c r="M15" s="3"/>
    </row>
    <row r="16" spans="1:13" ht="30" customHeight="1">
      <c r="A16" s="101">
        <v>4</v>
      </c>
      <c r="B16" s="107" t="s">
        <v>27</v>
      </c>
      <c r="C16" s="13">
        <v>3</v>
      </c>
      <c r="D16" s="13" t="str">
        <f t="shared" si="0"/>
        <v>羽島</v>
      </c>
      <c r="E16" s="13" t="s">
        <v>38</v>
      </c>
      <c r="F16" s="13">
        <v>2</v>
      </c>
      <c r="G16" s="13" t="str">
        <f t="shared" si="1"/>
        <v>各務原西B</v>
      </c>
      <c r="H16" s="108" t="s">
        <v>35</v>
      </c>
      <c r="I16" s="17">
        <v>0.4166666666666667</v>
      </c>
      <c r="J16" s="3"/>
      <c r="L16" s="3"/>
      <c r="M16" s="3"/>
    </row>
    <row r="17" spans="1:13" ht="30" customHeight="1">
      <c r="A17" s="101"/>
      <c r="B17" s="98"/>
      <c r="C17" s="13">
        <v>5</v>
      </c>
      <c r="D17" s="13" t="str">
        <f t="shared" si="0"/>
        <v>岐阜清流</v>
      </c>
      <c r="E17" s="13" t="s">
        <v>39</v>
      </c>
      <c r="F17" s="13">
        <v>1</v>
      </c>
      <c r="G17" s="16" t="str">
        <f t="shared" si="1"/>
        <v>クラーク記念国際</v>
      </c>
      <c r="H17" s="108"/>
      <c r="I17" s="18">
        <v>0.5</v>
      </c>
      <c r="J17" s="3"/>
      <c r="L17" s="3"/>
      <c r="M17" s="3"/>
    </row>
    <row r="18" spans="1:13" ht="30" customHeight="1">
      <c r="A18" s="101">
        <v>5</v>
      </c>
      <c r="B18" s="107" t="s">
        <v>28</v>
      </c>
      <c r="C18" s="13">
        <v>4</v>
      </c>
      <c r="D18" s="13" t="str">
        <f t="shared" si="0"/>
        <v>岐阜工業C</v>
      </c>
      <c r="E18" s="13" t="s">
        <v>40</v>
      </c>
      <c r="F18" s="13">
        <v>5</v>
      </c>
      <c r="G18" s="13" t="str">
        <f t="shared" si="1"/>
        <v>岐阜清流</v>
      </c>
      <c r="H18" s="108" t="s">
        <v>35</v>
      </c>
      <c r="I18" s="17">
        <v>0.4166666666666667</v>
      </c>
      <c r="J18" s="3"/>
      <c r="L18" s="3"/>
      <c r="M18" s="3"/>
    </row>
    <row r="19" spans="1:13" ht="30" customHeight="1">
      <c r="A19" s="101"/>
      <c r="B19" s="98"/>
      <c r="C19" s="13">
        <v>1</v>
      </c>
      <c r="D19" s="14" t="str">
        <f t="shared" si="0"/>
        <v>クラーク記念国際</v>
      </c>
      <c r="E19" s="13" t="s">
        <v>37</v>
      </c>
      <c r="F19" s="13">
        <v>3</v>
      </c>
      <c r="G19" s="13" t="str">
        <f t="shared" si="1"/>
        <v>羽島</v>
      </c>
      <c r="H19" s="108"/>
      <c r="I19" s="18">
        <v>0.5</v>
      </c>
      <c r="J19" s="3"/>
      <c r="L19" s="3"/>
      <c r="M19" s="3"/>
    </row>
    <row r="20" spans="1:9" ht="30" customHeight="1">
      <c r="A20" s="101" t="s">
        <v>23</v>
      </c>
      <c r="B20" s="107" t="s">
        <v>29</v>
      </c>
      <c r="C20" s="13"/>
      <c r="D20" s="13"/>
      <c r="E20" s="13"/>
      <c r="F20" s="13"/>
      <c r="G20" s="13"/>
      <c r="H20" s="108" t="s">
        <v>35</v>
      </c>
      <c r="I20" s="17"/>
    </row>
    <row r="21" spans="1:9" ht="30" customHeight="1">
      <c r="A21" s="101"/>
      <c r="B21" s="98"/>
      <c r="C21" s="13"/>
      <c r="D21" s="14"/>
      <c r="E21" s="13"/>
      <c r="F21" s="13"/>
      <c r="G21" s="13"/>
      <c r="H21" s="108"/>
      <c r="I21" s="18"/>
    </row>
  </sheetData>
  <sheetProtection/>
  <mergeCells count="25">
    <mergeCell ref="A2:E3"/>
    <mergeCell ref="A5:B5"/>
    <mergeCell ref="D5:E5"/>
    <mergeCell ref="A6:B6"/>
    <mergeCell ref="D6:E6"/>
    <mergeCell ref="D7:E7"/>
    <mergeCell ref="C9:G9"/>
    <mergeCell ref="A10:A11"/>
    <mergeCell ref="B10:B11"/>
    <mergeCell ref="H10:H11"/>
    <mergeCell ref="A12:A13"/>
    <mergeCell ref="B12:B13"/>
    <mergeCell ref="H12:H13"/>
    <mergeCell ref="A14:A15"/>
    <mergeCell ref="B14:B15"/>
    <mergeCell ref="H14:H15"/>
    <mergeCell ref="A16:A17"/>
    <mergeCell ref="B16:B17"/>
    <mergeCell ref="H16:H17"/>
    <mergeCell ref="A18:A19"/>
    <mergeCell ref="B18:B19"/>
    <mergeCell ref="H18:H19"/>
    <mergeCell ref="A20:A21"/>
    <mergeCell ref="B20:B21"/>
    <mergeCell ref="H20:H21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7">
      <selection activeCell="L14" sqref="L14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70" t="s">
        <v>90</v>
      </c>
      <c r="B2" s="71"/>
      <c r="C2" s="71"/>
      <c r="D2" s="71"/>
      <c r="E2" s="72"/>
      <c r="G2" s="13" t="s">
        <v>65</v>
      </c>
      <c r="H2" s="13" t="s">
        <v>57</v>
      </c>
    </row>
    <row r="3" spans="1:8" ht="19.5" customHeight="1" thickBot="1">
      <c r="A3" s="73"/>
      <c r="B3" s="74"/>
      <c r="C3" s="74"/>
      <c r="D3" s="74"/>
      <c r="E3" s="75"/>
      <c r="G3" s="13" t="s">
        <v>66</v>
      </c>
      <c r="H3" s="13" t="s">
        <v>58</v>
      </c>
    </row>
    <row r="4" spans="7:8" ht="19.5" customHeight="1">
      <c r="G4" s="13" t="s">
        <v>67</v>
      </c>
      <c r="H4" s="13" t="s">
        <v>60</v>
      </c>
    </row>
    <row r="5" spans="1:8" ht="19.5" customHeight="1">
      <c r="A5" s="76"/>
      <c r="B5" s="76"/>
      <c r="D5" s="77">
        <f>IF(C5=0,"",VLOOKUP(C5,$G$2:$H$7,2))</f>
      </c>
      <c r="E5" s="77"/>
      <c r="G5" s="13" t="s">
        <v>61</v>
      </c>
      <c r="H5" s="13" t="s">
        <v>62</v>
      </c>
    </row>
    <row r="6" spans="1:10" ht="19.5" customHeight="1">
      <c r="A6" s="76"/>
      <c r="B6" s="76"/>
      <c r="D6" s="76"/>
      <c r="E6" s="76"/>
      <c r="G6" s="13" t="s">
        <v>68</v>
      </c>
      <c r="H6" s="13" t="s">
        <v>64</v>
      </c>
      <c r="J6" s="3"/>
    </row>
    <row r="7" spans="4:10" ht="19.5" customHeight="1">
      <c r="D7" s="76"/>
      <c r="E7" s="76"/>
      <c r="G7" s="3"/>
      <c r="H7" s="3"/>
      <c r="J7" s="3"/>
    </row>
    <row r="8" ht="13.5">
      <c r="J8" s="3"/>
    </row>
    <row r="9" spans="1:10" ht="24.75" customHeight="1">
      <c r="A9" s="13" t="s">
        <v>0</v>
      </c>
      <c r="B9" s="13" t="s">
        <v>1</v>
      </c>
      <c r="C9" s="86" t="s">
        <v>2</v>
      </c>
      <c r="D9" s="87"/>
      <c r="E9" s="87"/>
      <c r="F9" s="87"/>
      <c r="G9" s="88"/>
      <c r="H9" s="13" t="s">
        <v>3</v>
      </c>
      <c r="I9" s="15" t="s">
        <v>4</v>
      </c>
      <c r="J9" s="3"/>
    </row>
    <row r="10" spans="1:13" ht="30" customHeight="1">
      <c r="A10" s="101">
        <v>1</v>
      </c>
      <c r="B10" s="98">
        <v>44072</v>
      </c>
      <c r="C10" s="20" t="s">
        <v>69</v>
      </c>
      <c r="D10" s="20" t="str">
        <f aca="true" t="shared" si="0" ref="D10:D19">IF(C10=0,"",VLOOKUP(C10,$G$2:$H$7,2))</f>
        <v>大垣西</v>
      </c>
      <c r="E10" s="20" t="s">
        <v>174</v>
      </c>
      <c r="F10" s="20" t="s">
        <v>74</v>
      </c>
      <c r="G10" s="20" t="str">
        <f aca="true" t="shared" si="1" ref="G10:G19">IF(F10=0,"",VLOOKUP(F10,$G$2:$H$7,2))</f>
        <v>大垣日大B</v>
      </c>
      <c r="H10" s="119" t="s">
        <v>70</v>
      </c>
      <c r="I10" s="21">
        <v>0.4166666666666667</v>
      </c>
      <c r="J10" s="3"/>
      <c r="L10" s="3"/>
      <c r="M10" s="3"/>
    </row>
    <row r="11" spans="1:13" ht="30" customHeight="1">
      <c r="A11" s="101"/>
      <c r="B11" s="120"/>
      <c r="C11" s="20" t="s">
        <v>61</v>
      </c>
      <c r="D11" s="20" t="str">
        <f t="shared" si="0"/>
        <v>池田</v>
      </c>
      <c r="E11" s="20" t="s">
        <v>175</v>
      </c>
      <c r="F11" s="20" t="s">
        <v>63</v>
      </c>
      <c r="G11" s="20" t="str">
        <f t="shared" si="1"/>
        <v>大垣工業B</v>
      </c>
      <c r="H11" s="119"/>
      <c r="I11" s="22">
        <v>0.4791666666666667</v>
      </c>
      <c r="J11" s="3"/>
      <c r="L11" s="3"/>
      <c r="M11" s="3"/>
    </row>
    <row r="12" spans="1:13" ht="30" customHeight="1">
      <c r="A12" s="101">
        <v>2</v>
      </c>
      <c r="B12" s="98">
        <v>44079</v>
      </c>
      <c r="C12" s="20" t="s">
        <v>63</v>
      </c>
      <c r="D12" s="20" t="str">
        <f t="shared" si="0"/>
        <v>大垣工業B</v>
      </c>
      <c r="E12" s="53" t="s">
        <v>186</v>
      </c>
      <c r="F12" s="20" t="s">
        <v>76</v>
      </c>
      <c r="G12" s="20" t="str">
        <f t="shared" si="1"/>
        <v>大垣西</v>
      </c>
      <c r="H12" s="119" t="s">
        <v>71</v>
      </c>
      <c r="I12" s="22">
        <v>0.375</v>
      </c>
      <c r="J12" s="3"/>
      <c r="L12" s="3"/>
      <c r="M12" s="3"/>
    </row>
    <row r="13" spans="1:13" ht="30" customHeight="1">
      <c r="A13" s="101"/>
      <c r="B13" s="120"/>
      <c r="C13" s="20" t="s">
        <v>77</v>
      </c>
      <c r="D13" s="20" t="str">
        <f t="shared" si="0"/>
        <v>大垣養老</v>
      </c>
      <c r="E13" s="53" t="s">
        <v>201</v>
      </c>
      <c r="F13" s="20" t="s">
        <v>78</v>
      </c>
      <c r="G13" s="20" t="str">
        <f t="shared" si="1"/>
        <v>池田</v>
      </c>
      <c r="H13" s="119"/>
      <c r="I13" s="22">
        <v>0.4375</v>
      </c>
      <c r="J13" s="3"/>
      <c r="L13" s="3"/>
      <c r="M13" s="3"/>
    </row>
    <row r="14" spans="1:13" ht="30" customHeight="1">
      <c r="A14" s="101">
        <v>3</v>
      </c>
      <c r="B14" s="98">
        <v>44086</v>
      </c>
      <c r="C14" s="20" t="s">
        <v>79</v>
      </c>
      <c r="D14" s="20" t="str">
        <f t="shared" si="0"/>
        <v>大垣養老</v>
      </c>
      <c r="E14" s="53" t="s">
        <v>214</v>
      </c>
      <c r="F14" s="20" t="s">
        <v>80</v>
      </c>
      <c r="G14" s="20" t="str">
        <f t="shared" si="1"/>
        <v>大垣工業B</v>
      </c>
      <c r="H14" s="119" t="s">
        <v>72</v>
      </c>
      <c r="I14" s="22">
        <v>0.4166666666666667</v>
      </c>
      <c r="J14" s="3"/>
      <c r="L14" s="3"/>
      <c r="M14" s="3"/>
    </row>
    <row r="15" spans="1:13" ht="30" customHeight="1">
      <c r="A15" s="101"/>
      <c r="B15" s="98"/>
      <c r="C15" s="20" t="s">
        <v>81</v>
      </c>
      <c r="D15" s="20" t="str">
        <f t="shared" si="0"/>
        <v>池田</v>
      </c>
      <c r="E15" s="53" t="s">
        <v>218</v>
      </c>
      <c r="F15" s="20" t="s">
        <v>83</v>
      </c>
      <c r="G15" s="20" t="str">
        <f t="shared" si="1"/>
        <v>大垣日大B</v>
      </c>
      <c r="H15" s="119"/>
      <c r="I15" s="22">
        <v>0.4791666666666667</v>
      </c>
      <c r="J15" s="3"/>
      <c r="L15" s="3"/>
      <c r="M15" s="3"/>
    </row>
    <row r="16" spans="1:13" ht="30" customHeight="1">
      <c r="A16" s="101">
        <v>4</v>
      </c>
      <c r="B16" s="98">
        <v>44095</v>
      </c>
      <c r="C16" s="20" t="s">
        <v>84</v>
      </c>
      <c r="D16" s="20" t="str">
        <f t="shared" si="0"/>
        <v>大垣西</v>
      </c>
      <c r="E16" s="20" t="s">
        <v>85</v>
      </c>
      <c r="F16" s="20" t="s">
        <v>61</v>
      </c>
      <c r="G16" s="20" t="str">
        <f t="shared" si="1"/>
        <v>池田</v>
      </c>
      <c r="H16" s="119" t="s">
        <v>73</v>
      </c>
      <c r="I16" s="22">
        <v>0.4166666666666667</v>
      </c>
      <c r="J16" s="3"/>
      <c r="L16" s="3"/>
      <c r="M16" s="3"/>
    </row>
    <row r="17" spans="1:13" ht="30" customHeight="1">
      <c r="A17" s="101"/>
      <c r="B17" s="98"/>
      <c r="C17" s="20" t="s">
        <v>56</v>
      </c>
      <c r="D17" s="20" t="str">
        <f t="shared" si="0"/>
        <v>大垣養老</v>
      </c>
      <c r="E17" s="20" t="s">
        <v>5</v>
      </c>
      <c r="F17" s="20" t="s">
        <v>59</v>
      </c>
      <c r="G17" s="20" t="str">
        <f t="shared" si="1"/>
        <v>大垣日大B</v>
      </c>
      <c r="H17" s="119"/>
      <c r="I17" s="22">
        <v>0.4791666666666667</v>
      </c>
      <c r="J17" s="3"/>
      <c r="L17" s="3"/>
      <c r="M17" s="3"/>
    </row>
    <row r="18" spans="1:13" ht="30" customHeight="1">
      <c r="A18" s="101">
        <v>5</v>
      </c>
      <c r="B18" s="98">
        <v>44157</v>
      </c>
      <c r="C18" s="20" t="s">
        <v>63</v>
      </c>
      <c r="D18" s="20" t="str">
        <f t="shared" si="0"/>
        <v>大垣工業B</v>
      </c>
      <c r="E18" s="20" t="s">
        <v>75</v>
      </c>
      <c r="F18" s="20" t="s">
        <v>86</v>
      </c>
      <c r="G18" s="20" t="str">
        <f t="shared" si="1"/>
        <v>大垣日大B</v>
      </c>
      <c r="H18" s="119" t="s">
        <v>71</v>
      </c>
      <c r="I18" s="22">
        <v>0.375</v>
      </c>
      <c r="J18" s="3"/>
      <c r="L18" s="3"/>
      <c r="M18" s="3"/>
    </row>
    <row r="19" spans="1:13" ht="30" customHeight="1">
      <c r="A19" s="101"/>
      <c r="B19" s="98"/>
      <c r="C19" s="20" t="s">
        <v>87</v>
      </c>
      <c r="D19" s="20" t="str">
        <f t="shared" si="0"/>
        <v>大垣養老</v>
      </c>
      <c r="E19" s="20" t="s">
        <v>82</v>
      </c>
      <c r="F19" s="20" t="s">
        <v>88</v>
      </c>
      <c r="G19" s="20" t="str">
        <f t="shared" si="1"/>
        <v>大垣西</v>
      </c>
      <c r="H19" s="119"/>
      <c r="I19" s="22">
        <v>0.4375</v>
      </c>
      <c r="J19" s="3"/>
      <c r="L19" s="3"/>
      <c r="M19" s="3"/>
    </row>
  </sheetData>
  <sheetProtection/>
  <mergeCells count="22">
    <mergeCell ref="A2:E3"/>
    <mergeCell ref="A5:B5"/>
    <mergeCell ref="D5:E5"/>
    <mergeCell ref="A6:B6"/>
    <mergeCell ref="D6:E6"/>
    <mergeCell ref="D7:E7"/>
    <mergeCell ref="C9:G9"/>
    <mergeCell ref="A10:A11"/>
    <mergeCell ref="B10:B11"/>
    <mergeCell ref="H10:H11"/>
    <mergeCell ref="A12:A13"/>
    <mergeCell ref="B12:B13"/>
    <mergeCell ref="H12:H13"/>
    <mergeCell ref="A18:A19"/>
    <mergeCell ref="B18:B19"/>
    <mergeCell ref="H18:H19"/>
    <mergeCell ref="A14:A15"/>
    <mergeCell ref="B14:B15"/>
    <mergeCell ref="H14:H15"/>
    <mergeCell ref="A16:A17"/>
    <mergeCell ref="B16:B17"/>
    <mergeCell ref="H16:H17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M11" sqref="M11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70" t="s">
        <v>149</v>
      </c>
      <c r="B2" s="71"/>
      <c r="C2" s="71"/>
      <c r="D2" s="71"/>
      <c r="E2" s="72"/>
      <c r="G2" s="13">
        <v>1</v>
      </c>
      <c r="H2" s="13" t="s">
        <v>91</v>
      </c>
    </row>
    <row r="3" spans="1:8" ht="19.5" customHeight="1" thickBot="1">
      <c r="A3" s="73"/>
      <c r="B3" s="74"/>
      <c r="C3" s="74"/>
      <c r="D3" s="74"/>
      <c r="E3" s="75"/>
      <c r="G3" s="13">
        <v>2</v>
      </c>
      <c r="H3" s="13" t="s">
        <v>92</v>
      </c>
    </row>
    <row r="4" spans="7:8" ht="19.5" customHeight="1">
      <c r="G4" s="13">
        <v>3</v>
      </c>
      <c r="H4" s="13" t="s">
        <v>93</v>
      </c>
    </row>
    <row r="5" spans="1:8" ht="19.5" customHeight="1">
      <c r="A5" s="76"/>
      <c r="B5" s="76"/>
      <c r="D5" s="77">
        <f>IF(C5=0,"",VLOOKUP(C5,$G$2:$H$7,2))</f>
      </c>
      <c r="E5" s="77"/>
      <c r="G5" s="13">
        <v>4</v>
      </c>
      <c r="H5" s="13" t="s">
        <v>94</v>
      </c>
    </row>
    <row r="6" spans="1:10" ht="19.5" customHeight="1">
      <c r="A6" s="76"/>
      <c r="B6" s="76"/>
      <c r="D6" s="76"/>
      <c r="E6" s="76"/>
      <c r="G6" s="13">
        <v>5</v>
      </c>
      <c r="H6" s="13" t="s">
        <v>95</v>
      </c>
      <c r="J6" s="3"/>
    </row>
    <row r="7" spans="4:10" ht="19.5" customHeight="1">
      <c r="D7" s="76"/>
      <c r="E7" s="76"/>
      <c r="G7" s="3"/>
      <c r="H7" s="3"/>
      <c r="J7" s="3"/>
    </row>
    <row r="8" ht="13.5">
      <c r="J8" s="3"/>
    </row>
    <row r="9" spans="1:10" ht="24.75" customHeight="1">
      <c r="A9" s="1" t="s">
        <v>0</v>
      </c>
      <c r="B9" s="1" t="s">
        <v>1</v>
      </c>
      <c r="C9" s="78" t="s">
        <v>2</v>
      </c>
      <c r="D9" s="79"/>
      <c r="E9" s="79"/>
      <c r="F9" s="79"/>
      <c r="G9" s="80"/>
      <c r="H9" s="1" t="s">
        <v>3</v>
      </c>
      <c r="I9" s="2" t="s">
        <v>4</v>
      </c>
      <c r="J9" s="3"/>
    </row>
    <row r="10" spans="1:13" ht="30" customHeight="1">
      <c r="A10" s="62">
        <v>1</v>
      </c>
      <c r="B10" s="98">
        <v>44080</v>
      </c>
      <c r="C10" s="13">
        <v>2</v>
      </c>
      <c r="D10" s="1" t="str">
        <f aca="true" t="shared" si="0" ref="D10:D19">IF(C10=0,"",VLOOKUP(C10,$G$2:$H$7,2))</f>
        <v>大垣東</v>
      </c>
      <c r="E10" s="52" t="s">
        <v>196</v>
      </c>
      <c r="F10" s="13">
        <v>1</v>
      </c>
      <c r="G10" s="1" t="str">
        <f aca="true" t="shared" si="1" ref="G10:G19">IF(F10=0,"",VLOOKUP(F10,$G$2:$H$7,2))</f>
        <v>大垣南</v>
      </c>
      <c r="H10" s="101" t="s">
        <v>96</v>
      </c>
      <c r="I10" s="17">
        <v>0.3958333333333333</v>
      </c>
      <c r="J10" s="3"/>
      <c r="L10" s="3"/>
      <c r="M10" s="3"/>
    </row>
    <row r="11" spans="1:13" ht="30" customHeight="1">
      <c r="A11" s="63"/>
      <c r="B11" s="101"/>
      <c r="C11" s="13">
        <v>5</v>
      </c>
      <c r="D11" s="1" t="str">
        <f t="shared" si="0"/>
        <v>揖斐</v>
      </c>
      <c r="E11" s="46" t="s">
        <v>197</v>
      </c>
      <c r="F11" s="13">
        <v>4</v>
      </c>
      <c r="G11" s="1" t="str">
        <f t="shared" si="1"/>
        <v>大垣工業C</v>
      </c>
      <c r="H11" s="101"/>
      <c r="I11" s="18">
        <v>0.4791666666666667</v>
      </c>
      <c r="J11" s="3"/>
      <c r="L11" s="3"/>
      <c r="M11" s="3"/>
    </row>
    <row r="12" spans="1:13" ht="30" customHeight="1">
      <c r="A12" s="62">
        <v>2</v>
      </c>
      <c r="B12" s="98">
        <v>44086</v>
      </c>
      <c r="C12" s="13">
        <v>2</v>
      </c>
      <c r="D12" s="1" t="str">
        <f t="shared" si="0"/>
        <v>大垣東</v>
      </c>
      <c r="E12" s="1" t="s">
        <v>212</v>
      </c>
      <c r="F12" s="13">
        <v>5</v>
      </c>
      <c r="G12" s="1" t="str">
        <f t="shared" si="1"/>
        <v>揖斐</v>
      </c>
      <c r="H12" s="101" t="s">
        <v>96</v>
      </c>
      <c r="I12" s="18">
        <v>0.3958333333333333</v>
      </c>
      <c r="J12" s="3"/>
      <c r="L12" s="3"/>
      <c r="M12" s="3"/>
    </row>
    <row r="13" spans="1:13" ht="30" customHeight="1">
      <c r="A13" s="63"/>
      <c r="B13" s="101"/>
      <c r="C13" s="13">
        <v>3</v>
      </c>
      <c r="D13" s="1" t="str">
        <f t="shared" si="0"/>
        <v>不破</v>
      </c>
      <c r="E13" s="26" t="s">
        <v>213</v>
      </c>
      <c r="F13" s="13">
        <v>1</v>
      </c>
      <c r="G13" s="1" t="str">
        <f t="shared" si="1"/>
        <v>大垣南</v>
      </c>
      <c r="H13" s="101"/>
      <c r="I13" s="18">
        <v>0.4791666666666667</v>
      </c>
      <c r="J13" s="3"/>
      <c r="L13" s="3"/>
      <c r="M13" s="3"/>
    </row>
    <row r="14" spans="1:13" ht="30" customHeight="1">
      <c r="A14" s="62">
        <v>3</v>
      </c>
      <c r="B14" s="98">
        <v>44093</v>
      </c>
      <c r="C14" s="13">
        <v>4</v>
      </c>
      <c r="D14" s="1" t="str">
        <f t="shared" si="0"/>
        <v>大垣工業C</v>
      </c>
      <c r="E14" s="1" t="s">
        <v>5</v>
      </c>
      <c r="F14" s="13">
        <v>2</v>
      </c>
      <c r="G14" s="1" t="str">
        <f t="shared" si="1"/>
        <v>大垣東</v>
      </c>
      <c r="H14" s="101" t="s">
        <v>97</v>
      </c>
      <c r="I14" s="18">
        <v>0.3958333333333333</v>
      </c>
      <c r="J14" s="3"/>
      <c r="L14" s="3"/>
      <c r="M14" s="3"/>
    </row>
    <row r="15" spans="1:13" ht="30" customHeight="1">
      <c r="A15" s="63"/>
      <c r="B15" s="101"/>
      <c r="C15" s="13">
        <v>3</v>
      </c>
      <c r="D15" s="1" t="str">
        <f t="shared" si="0"/>
        <v>不破</v>
      </c>
      <c r="E15" s="1" t="s">
        <v>5</v>
      </c>
      <c r="F15" s="13">
        <v>5</v>
      </c>
      <c r="G15" s="1" t="str">
        <f t="shared" si="1"/>
        <v>揖斐</v>
      </c>
      <c r="H15" s="101"/>
      <c r="I15" s="18">
        <v>0.4791666666666667</v>
      </c>
      <c r="J15" s="3"/>
      <c r="L15" s="3"/>
      <c r="M15" s="3"/>
    </row>
    <row r="16" spans="1:13" ht="30" customHeight="1">
      <c r="A16" s="62">
        <v>4</v>
      </c>
      <c r="B16" s="98">
        <v>44156</v>
      </c>
      <c r="C16" s="13">
        <v>1</v>
      </c>
      <c r="D16" s="1" t="str">
        <f t="shared" si="0"/>
        <v>大垣南</v>
      </c>
      <c r="E16" s="1" t="s">
        <v>5</v>
      </c>
      <c r="F16" s="13">
        <v>5</v>
      </c>
      <c r="G16" s="1" t="str">
        <f t="shared" si="1"/>
        <v>揖斐</v>
      </c>
      <c r="H16" s="101" t="s">
        <v>98</v>
      </c>
      <c r="I16" s="18">
        <v>0.3958333333333333</v>
      </c>
      <c r="J16" s="3"/>
      <c r="L16" s="3"/>
      <c r="M16" s="3"/>
    </row>
    <row r="17" spans="1:13" ht="30" customHeight="1">
      <c r="A17" s="63"/>
      <c r="B17" s="101"/>
      <c r="C17" s="13">
        <v>4</v>
      </c>
      <c r="D17" s="1" t="str">
        <f t="shared" si="0"/>
        <v>大垣工業C</v>
      </c>
      <c r="E17" s="1" t="s">
        <v>5</v>
      </c>
      <c r="F17" s="13">
        <v>3</v>
      </c>
      <c r="G17" s="1" t="str">
        <f t="shared" si="1"/>
        <v>不破</v>
      </c>
      <c r="H17" s="101"/>
      <c r="I17" s="18">
        <v>0.4791666666666667</v>
      </c>
      <c r="J17" s="3"/>
      <c r="L17" s="3"/>
      <c r="M17" s="3"/>
    </row>
    <row r="18" spans="1:13" ht="30" customHeight="1">
      <c r="A18" s="62">
        <v>5</v>
      </c>
      <c r="B18" s="98">
        <v>44170</v>
      </c>
      <c r="C18" s="13">
        <v>2</v>
      </c>
      <c r="D18" s="1" t="str">
        <f t="shared" si="0"/>
        <v>大垣東</v>
      </c>
      <c r="E18" s="1" t="s">
        <v>5</v>
      </c>
      <c r="F18" s="13">
        <v>3</v>
      </c>
      <c r="G18" s="1" t="str">
        <f t="shared" si="1"/>
        <v>不破</v>
      </c>
      <c r="H18" s="101" t="s">
        <v>96</v>
      </c>
      <c r="I18" s="18">
        <v>0.3958333333333333</v>
      </c>
      <c r="J18" s="3"/>
      <c r="L18" s="3"/>
      <c r="M18" s="3"/>
    </row>
    <row r="19" spans="1:13" ht="30" customHeight="1">
      <c r="A19" s="64"/>
      <c r="B19" s="101"/>
      <c r="C19" s="13">
        <v>1</v>
      </c>
      <c r="D19" s="1" t="str">
        <f t="shared" si="0"/>
        <v>大垣南</v>
      </c>
      <c r="E19" s="1" t="s">
        <v>5</v>
      </c>
      <c r="F19" s="13">
        <v>4</v>
      </c>
      <c r="G19" s="1" t="str">
        <f t="shared" si="1"/>
        <v>大垣工業C</v>
      </c>
      <c r="H19" s="101"/>
      <c r="I19" s="18">
        <v>0.4791666666666667</v>
      </c>
      <c r="J19" s="3"/>
      <c r="L19" s="3"/>
      <c r="M19" s="3"/>
    </row>
  </sheetData>
  <sheetProtection/>
  <mergeCells count="22">
    <mergeCell ref="A2:E3"/>
    <mergeCell ref="A5:B5"/>
    <mergeCell ref="D5:E5"/>
    <mergeCell ref="A6:B6"/>
    <mergeCell ref="D6:E6"/>
    <mergeCell ref="D7:E7"/>
    <mergeCell ref="C9:G9"/>
    <mergeCell ref="A10:A11"/>
    <mergeCell ref="B10:B11"/>
    <mergeCell ref="H10:H11"/>
    <mergeCell ref="A12:A13"/>
    <mergeCell ref="B12:B13"/>
    <mergeCell ref="H12:H13"/>
    <mergeCell ref="A18:A19"/>
    <mergeCell ref="B18:B19"/>
    <mergeCell ref="H18:H19"/>
    <mergeCell ref="A14:A15"/>
    <mergeCell ref="B14:B15"/>
    <mergeCell ref="H14:H15"/>
    <mergeCell ref="A16:A17"/>
    <mergeCell ref="B16:B17"/>
    <mergeCell ref="H16:H17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4">
      <selection activeCell="A14" sqref="A14:I16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70" t="s">
        <v>150</v>
      </c>
      <c r="B2" s="71"/>
      <c r="C2" s="71"/>
      <c r="D2" s="71"/>
      <c r="E2" s="72"/>
      <c r="G2" s="13">
        <v>1</v>
      </c>
      <c r="H2" s="13" t="s">
        <v>132</v>
      </c>
    </row>
    <row r="3" spans="1:8" ht="19.5" customHeight="1" thickBot="1">
      <c r="A3" s="73"/>
      <c r="B3" s="74"/>
      <c r="C3" s="74"/>
      <c r="D3" s="74"/>
      <c r="E3" s="75"/>
      <c r="G3" s="13">
        <v>2</v>
      </c>
      <c r="H3" s="13" t="s">
        <v>133</v>
      </c>
    </row>
    <row r="4" spans="7:8" ht="19.5" customHeight="1">
      <c r="G4" s="13">
        <v>3</v>
      </c>
      <c r="H4" s="13" t="s">
        <v>134</v>
      </c>
    </row>
    <row r="5" spans="1:8" ht="19.5" customHeight="1">
      <c r="A5" s="76"/>
      <c r="B5" s="76"/>
      <c r="D5" s="77">
        <f>IF(C5=0,"",VLOOKUP(C5,$G$2:$H$8,2))</f>
      </c>
      <c r="E5" s="77"/>
      <c r="G5" s="13">
        <v>4</v>
      </c>
      <c r="H5" s="13" t="s">
        <v>135</v>
      </c>
    </row>
    <row r="6" spans="1:10" ht="19.5" customHeight="1">
      <c r="A6" s="76"/>
      <c r="B6" s="76"/>
      <c r="D6" s="76"/>
      <c r="E6" s="76"/>
      <c r="G6" s="13">
        <v>5</v>
      </c>
      <c r="H6" s="13" t="s">
        <v>136</v>
      </c>
      <c r="J6" s="3"/>
    </row>
    <row r="7" spans="7:10" ht="19.5" customHeight="1">
      <c r="G7" s="13">
        <v>6</v>
      </c>
      <c r="H7" s="13" t="s">
        <v>137</v>
      </c>
      <c r="J7" s="3"/>
    </row>
    <row r="8" spans="4:10" ht="19.5" customHeight="1">
      <c r="D8" s="76"/>
      <c r="E8" s="76"/>
      <c r="G8" s="3"/>
      <c r="H8" s="3"/>
      <c r="J8" s="3"/>
    </row>
    <row r="9" ht="13.5">
      <c r="J9" s="3"/>
    </row>
    <row r="10" spans="1:11" ht="24.75" customHeight="1">
      <c r="A10" s="13" t="s">
        <v>0</v>
      </c>
      <c r="B10" s="13" t="s">
        <v>1</v>
      </c>
      <c r="C10" s="101" t="s">
        <v>2</v>
      </c>
      <c r="D10" s="101"/>
      <c r="E10" s="101"/>
      <c r="F10" s="101"/>
      <c r="G10" s="101"/>
      <c r="H10" s="13" t="s">
        <v>3</v>
      </c>
      <c r="I10" s="13" t="s">
        <v>4</v>
      </c>
      <c r="J10" s="3"/>
      <c r="K10" s="45"/>
    </row>
    <row r="11" spans="1:13" ht="30" customHeight="1">
      <c r="A11" s="101">
        <v>1</v>
      </c>
      <c r="B11" s="122" t="s">
        <v>138</v>
      </c>
      <c r="C11" s="13">
        <v>2</v>
      </c>
      <c r="D11" s="13" t="str">
        <f aca="true" t="shared" si="0" ref="D11:D25">IF(C11=0,"",VLOOKUP(C11,$G$2:$H$8,2))</f>
        <v>可児工業</v>
      </c>
      <c r="E11" s="13" t="s">
        <v>178</v>
      </c>
      <c r="F11" s="13">
        <v>5</v>
      </c>
      <c r="G11" s="13" t="str">
        <f aca="true" t="shared" si="1" ref="G11:G25">IF(F11=0,"",VLOOKUP(F11,$G$2:$H$8,2))</f>
        <v>関</v>
      </c>
      <c r="H11" s="101" t="s">
        <v>136</v>
      </c>
      <c r="I11" s="18">
        <v>0.3958333333333333</v>
      </c>
      <c r="J11" s="3"/>
      <c r="L11" s="3"/>
      <c r="M11" s="3"/>
    </row>
    <row r="12" spans="1:13" ht="30" customHeight="1">
      <c r="A12" s="101"/>
      <c r="B12" s="122"/>
      <c r="C12" s="13">
        <v>1</v>
      </c>
      <c r="D12" s="13" t="str">
        <f t="shared" si="0"/>
        <v>八百津</v>
      </c>
      <c r="E12" s="13" t="s">
        <v>177</v>
      </c>
      <c r="F12" s="13">
        <v>6</v>
      </c>
      <c r="G12" s="13" t="str">
        <f t="shared" si="1"/>
        <v>関商工C</v>
      </c>
      <c r="H12" s="101"/>
      <c r="I12" s="18">
        <v>0.4583333333333333</v>
      </c>
      <c r="J12" s="3"/>
      <c r="L12" s="3"/>
      <c r="M12" s="3"/>
    </row>
    <row r="13" spans="1:13" ht="30" customHeight="1">
      <c r="A13" s="101"/>
      <c r="B13" s="122"/>
      <c r="C13" s="13">
        <v>3</v>
      </c>
      <c r="D13" s="13" t="str">
        <f t="shared" si="0"/>
        <v>美濃加茂B</v>
      </c>
      <c r="E13" s="46" t="s">
        <v>176</v>
      </c>
      <c r="F13" s="13">
        <v>4</v>
      </c>
      <c r="G13" s="13" t="str">
        <f t="shared" si="1"/>
        <v>加茂</v>
      </c>
      <c r="H13" s="101"/>
      <c r="I13" s="18">
        <v>0.5208333333333334</v>
      </c>
      <c r="J13" s="3"/>
      <c r="L13" s="8"/>
      <c r="M13" s="8"/>
    </row>
    <row r="14" spans="1:13" ht="30" customHeight="1">
      <c r="A14" s="123">
        <v>2</v>
      </c>
      <c r="B14" s="124" t="s">
        <v>139</v>
      </c>
      <c r="C14" s="61">
        <v>1</v>
      </c>
      <c r="D14" s="61" t="str">
        <f t="shared" si="0"/>
        <v>八百津</v>
      </c>
      <c r="E14" s="61" t="s">
        <v>215</v>
      </c>
      <c r="F14" s="61">
        <v>5</v>
      </c>
      <c r="G14" s="61" t="str">
        <f t="shared" si="1"/>
        <v>関</v>
      </c>
      <c r="H14" s="123" t="s">
        <v>136</v>
      </c>
      <c r="I14" s="59">
        <v>0.3958333333333333</v>
      </c>
      <c r="J14" s="3"/>
      <c r="L14" s="3"/>
      <c r="M14" s="3"/>
    </row>
    <row r="15" spans="1:13" ht="30" customHeight="1">
      <c r="A15" s="123"/>
      <c r="B15" s="124"/>
      <c r="C15" s="61">
        <v>6</v>
      </c>
      <c r="D15" s="61" t="str">
        <f t="shared" si="0"/>
        <v>関商工C</v>
      </c>
      <c r="E15" s="61" t="s">
        <v>216</v>
      </c>
      <c r="F15" s="61">
        <v>4</v>
      </c>
      <c r="G15" s="61" t="str">
        <f t="shared" si="1"/>
        <v>加茂</v>
      </c>
      <c r="H15" s="123"/>
      <c r="I15" s="59">
        <v>0.4791666666666667</v>
      </c>
      <c r="J15" s="3"/>
      <c r="L15" s="3"/>
      <c r="M15" s="3"/>
    </row>
    <row r="16" spans="1:13" ht="30" customHeight="1">
      <c r="A16" s="123"/>
      <c r="B16" s="124"/>
      <c r="C16" s="61">
        <v>2</v>
      </c>
      <c r="D16" s="61" t="str">
        <f t="shared" si="0"/>
        <v>可児工業</v>
      </c>
      <c r="E16" s="61" t="s">
        <v>217</v>
      </c>
      <c r="F16" s="61">
        <v>3</v>
      </c>
      <c r="G16" s="61" t="str">
        <f t="shared" si="1"/>
        <v>美濃加茂B</v>
      </c>
      <c r="H16" s="123"/>
      <c r="I16" s="59">
        <v>0.5625</v>
      </c>
      <c r="J16" s="3"/>
      <c r="L16" s="8"/>
      <c r="M16" s="8"/>
    </row>
    <row r="17" spans="1:13" ht="30" customHeight="1">
      <c r="A17" s="101">
        <v>3</v>
      </c>
      <c r="B17" s="121" t="s">
        <v>140</v>
      </c>
      <c r="C17" s="13">
        <v>6</v>
      </c>
      <c r="D17" s="13" t="str">
        <f t="shared" si="0"/>
        <v>関商工C</v>
      </c>
      <c r="E17" s="13" t="s">
        <v>128</v>
      </c>
      <c r="F17" s="13">
        <v>2</v>
      </c>
      <c r="G17" s="13" t="str">
        <f t="shared" si="1"/>
        <v>可児工業</v>
      </c>
      <c r="H17" s="101" t="s">
        <v>141</v>
      </c>
      <c r="I17" s="18">
        <v>0.5416666666666666</v>
      </c>
      <c r="J17" s="3"/>
      <c r="L17" s="3"/>
      <c r="M17" s="3"/>
    </row>
    <row r="18" spans="1:13" ht="30" customHeight="1">
      <c r="A18" s="101"/>
      <c r="B18" s="121"/>
      <c r="C18" s="13">
        <v>1</v>
      </c>
      <c r="D18" s="13" t="str">
        <f t="shared" si="0"/>
        <v>八百津</v>
      </c>
      <c r="E18" s="13" t="s">
        <v>5</v>
      </c>
      <c r="F18" s="13">
        <v>4</v>
      </c>
      <c r="G18" s="13" t="str">
        <f t="shared" si="1"/>
        <v>加茂</v>
      </c>
      <c r="H18" s="101"/>
      <c r="I18" s="18">
        <v>0.6041666666666666</v>
      </c>
      <c r="J18" s="3"/>
      <c r="L18" s="3"/>
      <c r="M18" s="3"/>
    </row>
    <row r="19" spans="1:10" ht="30" customHeight="1">
      <c r="A19" s="101"/>
      <c r="B19" s="121"/>
      <c r="C19" s="13">
        <v>5</v>
      </c>
      <c r="D19" s="13" t="str">
        <f t="shared" si="0"/>
        <v>関</v>
      </c>
      <c r="E19" s="13" t="s">
        <v>5</v>
      </c>
      <c r="F19" s="13">
        <v>3</v>
      </c>
      <c r="G19" s="13" t="str">
        <f t="shared" si="1"/>
        <v>美濃加茂B</v>
      </c>
      <c r="H19" s="101"/>
      <c r="I19" s="18">
        <v>0.6666666666666666</v>
      </c>
      <c r="J19" s="3"/>
    </row>
    <row r="20" spans="1:13" ht="30" customHeight="1">
      <c r="A20" s="101">
        <v>4</v>
      </c>
      <c r="B20" s="121" t="s">
        <v>142</v>
      </c>
      <c r="C20" s="13">
        <v>5</v>
      </c>
      <c r="D20" s="13" t="str">
        <f t="shared" si="0"/>
        <v>関</v>
      </c>
      <c r="E20" s="13" t="s">
        <v>5</v>
      </c>
      <c r="F20" s="13">
        <v>6</v>
      </c>
      <c r="G20" s="13" t="str">
        <f t="shared" si="1"/>
        <v>関商工C</v>
      </c>
      <c r="H20" s="101" t="s">
        <v>141</v>
      </c>
      <c r="I20" s="18">
        <v>0.3958333333333333</v>
      </c>
      <c r="J20" s="3"/>
      <c r="L20" s="3"/>
      <c r="M20" s="3"/>
    </row>
    <row r="21" spans="1:13" ht="30" customHeight="1">
      <c r="A21" s="101"/>
      <c r="B21" s="121"/>
      <c r="C21" s="13">
        <v>4</v>
      </c>
      <c r="D21" s="13" t="str">
        <f t="shared" si="0"/>
        <v>加茂</v>
      </c>
      <c r="E21" s="13" t="s">
        <v>143</v>
      </c>
      <c r="F21" s="13">
        <v>2</v>
      </c>
      <c r="G21" s="13" t="str">
        <f t="shared" si="1"/>
        <v>可児工業</v>
      </c>
      <c r="H21" s="101"/>
      <c r="I21" s="18">
        <v>0.4583333333333333</v>
      </c>
      <c r="J21" s="3"/>
      <c r="L21" s="3"/>
      <c r="M21" s="3"/>
    </row>
    <row r="22" spans="1:10" ht="30" customHeight="1">
      <c r="A22" s="101"/>
      <c r="B22" s="121"/>
      <c r="C22" s="13">
        <v>1</v>
      </c>
      <c r="D22" s="13" t="str">
        <f t="shared" si="0"/>
        <v>八百津</v>
      </c>
      <c r="E22" s="13" t="s">
        <v>144</v>
      </c>
      <c r="F22" s="13">
        <v>3</v>
      </c>
      <c r="G22" s="13" t="str">
        <f t="shared" si="1"/>
        <v>美濃加茂B</v>
      </c>
      <c r="H22" s="101"/>
      <c r="I22" s="18">
        <v>0.5208333333333334</v>
      </c>
      <c r="J22" s="3"/>
    </row>
    <row r="23" spans="1:13" ht="30" customHeight="1">
      <c r="A23" s="101">
        <v>5</v>
      </c>
      <c r="B23" s="121" t="s">
        <v>145</v>
      </c>
      <c r="C23" s="13">
        <v>4</v>
      </c>
      <c r="D23" s="13" t="str">
        <f t="shared" si="0"/>
        <v>加茂</v>
      </c>
      <c r="E23" s="13" t="s">
        <v>144</v>
      </c>
      <c r="F23" s="13">
        <v>5</v>
      </c>
      <c r="G23" s="13" t="str">
        <f t="shared" si="1"/>
        <v>関</v>
      </c>
      <c r="H23" s="101" t="s">
        <v>136</v>
      </c>
      <c r="I23" s="18">
        <v>0.3958333333333333</v>
      </c>
      <c r="J23" s="3"/>
      <c r="L23" s="3"/>
      <c r="M23" s="3"/>
    </row>
    <row r="24" spans="1:13" ht="30" customHeight="1">
      <c r="A24" s="101"/>
      <c r="B24" s="121"/>
      <c r="C24" s="13">
        <v>3</v>
      </c>
      <c r="D24" s="13" t="str">
        <f t="shared" si="0"/>
        <v>美濃加茂B</v>
      </c>
      <c r="E24" s="13" t="s">
        <v>146</v>
      </c>
      <c r="F24" s="13">
        <v>6</v>
      </c>
      <c r="G24" s="13" t="str">
        <f t="shared" si="1"/>
        <v>関商工C</v>
      </c>
      <c r="H24" s="101"/>
      <c r="I24" s="18">
        <v>0.4583333333333333</v>
      </c>
      <c r="J24" s="3"/>
      <c r="L24" s="3"/>
      <c r="M24" s="3"/>
    </row>
    <row r="25" spans="1:10" ht="30" customHeight="1">
      <c r="A25" s="101"/>
      <c r="B25" s="121"/>
      <c r="C25" s="13">
        <v>1</v>
      </c>
      <c r="D25" s="13" t="str">
        <f t="shared" si="0"/>
        <v>八百津</v>
      </c>
      <c r="E25" s="13" t="s">
        <v>146</v>
      </c>
      <c r="F25" s="13">
        <v>2</v>
      </c>
      <c r="G25" s="13" t="str">
        <f t="shared" si="1"/>
        <v>可児工業</v>
      </c>
      <c r="H25" s="101"/>
      <c r="I25" s="18">
        <v>0.5208333333333334</v>
      </c>
      <c r="J25" s="3"/>
    </row>
  </sheetData>
  <sheetProtection/>
  <mergeCells count="22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4">
      <selection activeCell="M17" sqref="M17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70" t="s">
        <v>151</v>
      </c>
      <c r="B2" s="71"/>
      <c r="C2" s="71"/>
      <c r="D2" s="71"/>
      <c r="E2" s="72"/>
      <c r="G2" s="13">
        <v>1</v>
      </c>
      <c r="H2" s="13" t="s">
        <v>122</v>
      </c>
    </row>
    <row r="3" spans="1:8" ht="19.5" customHeight="1" thickBot="1">
      <c r="A3" s="73"/>
      <c r="B3" s="74"/>
      <c r="C3" s="74"/>
      <c r="D3" s="74"/>
      <c r="E3" s="75"/>
      <c r="G3" s="13">
        <v>2</v>
      </c>
      <c r="H3" s="13" t="s">
        <v>123</v>
      </c>
    </row>
    <row r="4" spans="7:8" ht="19.5" customHeight="1">
      <c r="G4" s="13">
        <v>3</v>
      </c>
      <c r="H4" s="13" t="s">
        <v>124</v>
      </c>
    </row>
    <row r="5" spans="1:8" ht="19.5" customHeight="1">
      <c r="A5" s="76"/>
      <c r="B5" s="76"/>
      <c r="D5" s="77">
        <f>IF(C5=0,"",VLOOKUP(C5,$G$2:$H$8,2))</f>
      </c>
      <c r="E5" s="77"/>
      <c r="G5" s="13">
        <v>4</v>
      </c>
      <c r="H5" s="13" t="s">
        <v>125</v>
      </c>
    </row>
    <row r="6" spans="1:10" ht="19.5" customHeight="1">
      <c r="A6" s="76"/>
      <c r="B6" s="76"/>
      <c r="D6" s="76"/>
      <c r="E6" s="76"/>
      <c r="G6" s="13">
        <v>5</v>
      </c>
      <c r="H6" s="13" t="s">
        <v>126</v>
      </c>
      <c r="J6" s="3"/>
    </row>
    <row r="7" spans="7:10" ht="19.5" customHeight="1">
      <c r="G7" s="13">
        <v>6</v>
      </c>
      <c r="H7" s="13" t="s">
        <v>127</v>
      </c>
      <c r="J7" s="3"/>
    </row>
    <row r="8" spans="4:10" ht="19.5" customHeight="1">
      <c r="D8" s="76"/>
      <c r="E8" s="76"/>
      <c r="G8" s="3"/>
      <c r="H8" s="3"/>
      <c r="J8" s="3"/>
    </row>
    <row r="9" ht="13.5">
      <c r="J9" s="3"/>
    </row>
    <row r="10" spans="1:10" ht="24.75" customHeight="1">
      <c r="A10" s="13" t="s">
        <v>0</v>
      </c>
      <c r="B10" s="13" t="s">
        <v>1</v>
      </c>
      <c r="C10" s="86" t="s">
        <v>2</v>
      </c>
      <c r="D10" s="87"/>
      <c r="E10" s="87"/>
      <c r="F10" s="87"/>
      <c r="G10" s="88"/>
      <c r="H10" s="13" t="s">
        <v>3</v>
      </c>
      <c r="I10" s="41" t="s">
        <v>4</v>
      </c>
      <c r="J10" s="3"/>
    </row>
    <row r="11" spans="1:13" ht="30" customHeight="1">
      <c r="A11" s="81">
        <v>1</v>
      </c>
      <c r="B11" s="85">
        <v>44073</v>
      </c>
      <c r="C11" s="19">
        <v>2</v>
      </c>
      <c r="D11" s="13" t="str">
        <f aca="true" t="shared" si="0" ref="D11:D25">IF(C11=0,"",VLOOKUP(C11,$G$2:$H$8,2))</f>
        <v>関有知</v>
      </c>
      <c r="E11" s="46" t="s">
        <v>181</v>
      </c>
      <c r="F11" s="19">
        <v>5</v>
      </c>
      <c r="G11" s="13" t="str">
        <f aca="true" t="shared" si="1" ref="G11:G25">IF(F11=0,"",VLOOKUP(F11,$G$2:$H$8,2))</f>
        <v>可児</v>
      </c>
      <c r="H11" s="82" t="s">
        <v>129</v>
      </c>
      <c r="I11" s="18">
        <v>0.3958333333333333</v>
      </c>
      <c r="J11" s="3"/>
      <c r="L11" s="3"/>
      <c r="M11" s="3"/>
    </row>
    <row r="12" spans="1:13" ht="30" customHeight="1">
      <c r="A12" s="82"/>
      <c r="B12" s="85"/>
      <c r="C12" s="13">
        <v>1</v>
      </c>
      <c r="D12" s="13" t="str">
        <f t="shared" si="0"/>
        <v>加茂農林</v>
      </c>
      <c r="E12" s="46" t="s">
        <v>182</v>
      </c>
      <c r="F12" s="13">
        <v>6</v>
      </c>
      <c r="G12" s="13" t="str">
        <f t="shared" si="1"/>
        <v>武義</v>
      </c>
      <c r="H12" s="82"/>
      <c r="I12" s="18">
        <v>0.4791666666666667</v>
      </c>
      <c r="J12" s="3"/>
      <c r="L12" s="3"/>
      <c r="M12" s="3"/>
    </row>
    <row r="13" spans="1:13" ht="30" customHeight="1">
      <c r="A13" s="83"/>
      <c r="B13" s="105"/>
      <c r="C13" s="13">
        <v>3</v>
      </c>
      <c r="D13" s="13" t="str">
        <f t="shared" si="0"/>
        <v>美濃加茂A</v>
      </c>
      <c r="E13" s="46" t="s">
        <v>183</v>
      </c>
      <c r="F13" s="13">
        <v>4</v>
      </c>
      <c r="G13" s="13" t="str">
        <f t="shared" si="1"/>
        <v>郡上</v>
      </c>
      <c r="H13" s="83"/>
      <c r="I13" s="18">
        <v>0.5625</v>
      </c>
      <c r="J13" s="3"/>
      <c r="L13" s="8"/>
      <c r="M13" s="8"/>
    </row>
    <row r="14" spans="1:13" ht="30" customHeight="1">
      <c r="A14" s="81">
        <v>2</v>
      </c>
      <c r="B14" s="84">
        <v>44080</v>
      </c>
      <c r="C14" s="13">
        <v>2</v>
      </c>
      <c r="D14" s="13" t="str">
        <f t="shared" si="0"/>
        <v>関有知</v>
      </c>
      <c r="E14" s="46" t="s">
        <v>194</v>
      </c>
      <c r="F14" s="13">
        <v>3</v>
      </c>
      <c r="G14" s="13" t="str">
        <f t="shared" si="1"/>
        <v>美濃加茂A</v>
      </c>
      <c r="H14" s="81" t="s">
        <v>130</v>
      </c>
      <c r="I14" s="18">
        <v>0.3958333333333333</v>
      </c>
      <c r="J14" s="3"/>
      <c r="L14" s="3"/>
      <c r="M14" s="3"/>
    </row>
    <row r="15" spans="1:13" ht="30" customHeight="1">
      <c r="A15" s="82"/>
      <c r="B15" s="85"/>
      <c r="C15" s="13">
        <v>1</v>
      </c>
      <c r="D15" s="13" t="str">
        <f t="shared" si="0"/>
        <v>加茂農林</v>
      </c>
      <c r="E15" s="46" t="s">
        <v>195</v>
      </c>
      <c r="F15" s="13">
        <v>5</v>
      </c>
      <c r="G15" s="13" t="str">
        <f t="shared" si="1"/>
        <v>可児</v>
      </c>
      <c r="H15" s="82"/>
      <c r="I15" s="18">
        <v>0.4791666666666667</v>
      </c>
      <c r="J15" s="3"/>
      <c r="L15" s="3"/>
      <c r="M15" s="3"/>
    </row>
    <row r="16" spans="1:13" ht="30" customHeight="1">
      <c r="A16" s="83"/>
      <c r="B16" s="105"/>
      <c r="C16" s="13">
        <v>6</v>
      </c>
      <c r="D16" s="13" t="str">
        <f t="shared" si="0"/>
        <v>武義</v>
      </c>
      <c r="E16" s="46" t="s">
        <v>100</v>
      </c>
      <c r="F16" s="13">
        <v>4</v>
      </c>
      <c r="G16" s="13" t="str">
        <f t="shared" si="1"/>
        <v>郡上</v>
      </c>
      <c r="H16" s="83"/>
      <c r="I16" s="18">
        <v>0.5625</v>
      </c>
      <c r="J16" s="3"/>
      <c r="L16" s="8"/>
      <c r="M16" s="8"/>
    </row>
    <row r="17" spans="1:13" ht="30" customHeight="1">
      <c r="A17" s="81">
        <v>3</v>
      </c>
      <c r="B17" s="84">
        <v>44087</v>
      </c>
      <c r="C17" s="13">
        <v>6</v>
      </c>
      <c r="D17" s="13" t="str">
        <f t="shared" si="0"/>
        <v>武義</v>
      </c>
      <c r="E17" s="46" t="s">
        <v>206</v>
      </c>
      <c r="F17" s="13">
        <v>2</v>
      </c>
      <c r="G17" s="13" t="str">
        <f t="shared" si="1"/>
        <v>関有知</v>
      </c>
      <c r="H17" s="81" t="s">
        <v>130</v>
      </c>
      <c r="I17" s="18">
        <v>0.3958333333333333</v>
      </c>
      <c r="J17" s="3"/>
      <c r="L17" s="3"/>
      <c r="M17" s="3"/>
    </row>
    <row r="18" spans="1:13" ht="30" customHeight="1">
      <c r="A18" s="82"/>
      <c r="B18" s="85"/>
      <c r="C18" s="13">
        <v>1</v>
      </c>
      <c r="D18" s="13" t="str">
        <f t="shared" si="0"/>
        <v>加茂農林</v>
      </c>
      <c r="E18" s="46" t="s">
        <v>207</v>
      </c>
      <c r="F18" s="13">
        <v>4</v>
      </c>
      <c r="G18" s="13" t="str">
        <f t="shared" si="1"/>
        <v>郡上</v>
      </c>
      <c r="H18" s="82"/>
      <c r="I18" s="18">
        <v>0.4791666666666667</v>
      </c>
      <c r="J18" s="3"/>
      <c r="L18" s="3"/>
      <c r="M18" s="3"/>
    </row>
    <row r="19" spans="1:10" ht="30" customHeight="1">
      <c r="A19" s="83"/>
      <c r="B19" s="105"/>
      <c r="C19" s="13">
        <v>5</v>
      </c>
      <c r="D19" s="13" t="str">
        <f t="shared" si="0"/>
        <v>可児</v>
      </c>
      <c r="E19" s="46" t="s">
        <v>208</v>
      </c>
      <c r="F19" s="13">
        <v>3</v>
      </c>
      <c r="G19" s="13" t="str">
        <f t="shared" si="1"/>
        <v>美濃加茂A</v>
      </c>
      <c r="H19" s="83"/>
      <c r="I19" s="18">
        <v>0.5625</v>
      </c>
      <c r="J19" s="3"/>
    </row>
    <row r="20" spans="1:13" ht="30" customHeight="1">
      <c r="A20" s="81">
        <v>4</v>
      </c>
      <c r="B20" s="84">
        <v>44094</v>
      </c>
      <c r="C20" s="13">
        <v>5</v>
      </c>
      <c r="D20" s="13" t="str">
        <f t="shared" si="0"/>
        <v>可児</v>
      </c>
      <c r="E20" s="13" t="s">
        <v>5</v>
      </c>
      <c r="F20" s="13">
        <v>6</v>
      </c>
      <c r="G20" s="13" t="str">
        <f t="shared" si="1"/>
        <v>武義</v>
      </c>
      <c r="H20" s="82" t="s">
        <v>131</v>
      </c>
      <c r="I20" s="18">
        <v>0.4166666666666667</v>
      </c>
      <c r="J20" s="3"/>
      <c r="L20" s="3"/>
      <c r="M20" s="3"/>
    </row>
    <row r="21" spans="1:13" ht="30" customHeight="1">
      <c r="A21" s="82"/>
      <c r="B21" s="85"/>
      <c r="C21" s="13">
        <v>4</v>
      </c>
      <c r="D21" s="13" t="str">
        <f t="shared" si="0"/>
        <v>郡上</v>
      </c>
      <c r="E21" s="13" t="s">
        <v>5</v>
      </c>
      <c r="F21" s="13">
        <v>2</v>
      </c>
      <c r="G21" s="13" t="str">
        <f t="shared" si="1"/>
        <v>関有知</v>
      </c>
      <c r="H21" s="82"/>
      <c r="I21" s="18">
        <v>0.5</v>
      </c>
      <c r="J21" s="3"/>
      <c r="L21" s="3"/>
      <c r="M21" s="3"/>
    </row>
    <row r="22" spans="1:10" ht="30" customHeight="1">
      <c r="A22" s="83"/>
      <c r="B22" s="105"/>
      <c r="C22" s="13">
        <v>1</v>
      </c>
      <c r="D22" s="13" t="str">
        <f t="shared" si="0"/>
        <v>加茂農林</v>
      </c>
      <c r="E22" s="13" t="s">
        <v>5</v>
      </c>
      <c r="F22" s="13">
        <v>3</v>
      </c>
      <c r="G22" s="13" t="str">
        <f t="shared" si="1"/>
        <v>美濃加茂A</v>
      </c>
      <c r="H22" s="83"/>
      <c r="I22" s="18">
        <v>0.5833333333333334</v>
      </c>
      <c r="J22" s="3"/>
    </row>
    <row r="23" spans="1:13" ht="30" customHeight="1">
      <c r="A23" s="81">
        <v>5</v>
      </c>
      <c r="B23" s="84">
        <v>44095</v>
      </c>
      <c r="C23" s="13">
        <v>4</v>
      </c>
      <c r="D23" s="13" t="str">
        <f t="shared" si="0"/>
        <v>郡上</v>
      </c>
      <c r="E23" s="13" t="s">
        <v>5</v>
      </c>
      <c r="F23" s="13">
        <v>5</v>
      </c>
      <c r="G23" s="13" t="str">
        <f t="shared" si="1"/>
        <v>可児</v>
      </c>
      <c r="H23" s="81" t="s">
        <v>129</v>
      </c>
      <c r="I23" s="18">
        <v>0.3958333333333333</v>
      </c>
      <c r="J23" s="3"/>
      <c r="L23" s="3"/>
      <c r="M23" s="3"/>
    </row>
    <row r="24" spans="1:13" ht="30" customHeight="1">
      <c r="A24" s="82"/>
      <c r="B24" s="85"/>
      <c r="C24" s="13">
        <v>3</v>
      </c>
      <c r="D24" s="13" t="str">
        <f t="shared" si="0"/>
        <v>美濃加茂A</v>
      </c>
      <c r="E24" s="13" t="s">
        <v>5</v>
      </c>
      <c r="F24" s="13">
        <v>6</v>
      </c>
      <c r="G24" s="13" t="str">
        <f t="shared" si="1"/>
        <v>武義</v>
      </c>
      <c r="H24" s="82"/>
      <c r="I24" s="18">
        <v>0.4791666666666667</v>
      </c>
      <c r="J24" s="3"/>
      <c r="L24" s="3"/>
      <c r="M24" s="3"/>
    </row>
    <row r="25" spans="1:10" ht="30" customHeight="1">
      <c r="A25" s="83"/>
      <c r="B25" s="105"/>
      <c r="C25" s="13">
        <v>1</v>
      </c>
      <c r="D25" s="13" t="str">
        <f t="shared" si="0"/>
        <v>加茂農林</v>
      </c>
      <c r="E25" s="13" t="s">
        <v>5</v>
      </c>
      <c r="F25" s="13">
        <v>2</v>
      </c>
      <c r="G25" s="13" t="str">
        <f t="shared" si="1"/>
        <v>関有知</v>
      </c>
      <c r="H25" s="83"/>
      <c r="I25" s="18">
        <v>0.5625</v>
      </c>
      <c r="J25" s="3"/>
    </row>
  </sheetData>
  <sheetProtection/>
  <mergeCells count="22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7">
      <selection activeCell="L14" sqref="L14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70" t="s">
        <v>152</v>
      </c>
      <c r="B2" s="71"/>
      <c r="C2" s="71"/>
      <c r="D2" s="71"/>
      <c r="E2" s="72"/>
      <c r="G2" s="13">
        <v>1</v>
      </c>
      <c r="H2" s="13" t="s">
        <v>111</v>
      </c>
    </row>
    <row r="3" spans="1:8" ht="19.5" customHeight="1" thickBot="1">
      <c r="A3" s="73"/>
      <c r="B3" s="74"/>
      <c r="C3" s="74"/>
      <c r="D3" s="74"/>
      <c r="E3" s="75"/>
      <c r="G3" s="13">
        <v>2</v>
      </c>
      <c r="H3" s="13" t="s">
        <v>112</v>
      </c>
    </row>
    <row r="4" spans="7:8" ht="19.5" customHeight="1">
      <c r="G4" s="13">
        <v>3</v>
      </c>
      <c r="H4" s="13" t="s">
        <v>113</v>
      </c>
    </row>
    <row r="5" spans="1:8" ht="19.5" customHeight="1">
      <c r="A5" s="76"/>
      <c r="B5" s="76"/>
      <c r="D5" s="77">
        <f>IF(C5=0,"",VLOOKUP(C5,$G$2:$H$8,2))</f>
      </c>
      <c r="E5" s="77"/>
      <c r="G5" s="13">
        <v>4</v>
      </c>
      <c r="H5" s="13" t="s">
        <v>114</v>
      </c>
    </row>
    <row r="6" spans="1:10" ht="19.5" customHeight="1">
      <c r="A6" s="76"/>
      <c r="B6" s="76"/>
      <c r="D6" s="76"/>
      <c r="E6" s="76"/>
      <c r="G6" s="13">
        <v>5</v>
      </c>
      <c r="H6" s="13" t="s">
        <v>115</v>
      </c>
      <c r="J6" s="3"/>
    </row>
    <row r="7" spans="7:10" ht="19.5" customHeight="1">
      <c r="G7" s="13">
        <v>6</v>
      </c>
      <c r="H7" s="13" t="s">
        <v>116</v>
      </c>
      <c r="J7" s="3"/>
    </row>
    <row r="8" spans="4:10" ht="19.5" customHeight="1">
      <c r="D8" s="76"/>
      <c r="E8" s="76"/>
      <c r="G8" s="3"/>
      <c r="H8" s="3"/>
      <c r="J8" s="3"/>
    </row>
    <row r="9" ht="13.5">
      <c r="J9" s="3"/>
    </row>
    <row r="10" spans="1:10" ht="24.75" customHeight="1">
      <c r="A10" s="13" t="s">
        <v>0</v>
      </c>
      <c r="B10" s="13" t="s">
        <v>1</v>
      </c>
      <c r="C10" s="86" t="s">
        <v>2</v>
      </c>
      <c r="D10" s="87"/>
      <c r="E10" s="87"/>
      <c r="F10" s="87"/>
      <c r="G10" s="88"/>
      <c r="H10" s="13" t="s">
        <v>3</v>
      </c>
      <c r="I10" s="15" t="s">
        <v>4</v>
      </c>
      <c r="J10" s="3"/>
    </row>
    <row r="11" spans="1:13" ht="30" customHeight="1">
      <c r="A11" s="81">
        <v>1</v>
      </c>
      <c r="B11" s="126">
        <v>44087</v>
      </c>
      <c r="C11" s="19">
        <v>2</v>
      </c>
      <c r="D11" s="13" t="str">
        <f aca="true" t="shared" si="0" ref="D11:D25">IF(C11=0,"",VLOOKUP(C11,$G$2:$H$8,2))</f>
        <v>中京Ｃ</v>
      </c>
      <c r="E11" s="47" t="s">
        <v>214</v>
      </c>
      <c r="F11" s="19">
        <v>5</v>
      </c>
      <c r="G11" s="13" t="str">
        <f aca="true" t="shared" si="1" ref="G11:G25">IF(F11=0,"",VLOOKUP(F11,$G$2:$H$8,2))</f>
        <v>多治見北Ａ</v>
      </c>
      <c r="H11" s="81" t="s">
        <v>53</v>
      </c>
      <c r="I11" s="17">
        <v>0.3958333333333333</v>
      </c>
      <c r="J11" s="3"/>
      <c r="L11" s="3"/>
      <c r="M11" s="3"/>
    </row>
    <row r="12" spans="1:13" ht="30" customHeight="1">
      <c r="A12" s="82"/>
      <c r="B12" s="126"/>
      <c r="C12" s="13">
        <v>3</v>
      </c>
      <c r="D12" s="13" t="str">
        <f t="shared" si="0"/>
        <v>中津</v>
      </c>
      <c r="E12" s="60" t="s">
        <v>99</v>
      </c>
      <c r="F12" s="13">
        <v>4</v>
      </c>
      <c r="G12" s="13" t="str">
        <f t="shared" si="1"/>
        <v>土岐商Ｂ</v>
      </c>
      <c r="H12" s="82"/>
      <c r="I12" s="18">
        <v>0.46875</v>
      </c>
      <c r="J12" s="3"/>
      <c r="L12" s="3"/>
      <c r="M12" s="3"/>
    </row>
    <row r="13" spans="1:13" ht="30" customHeight="1">
      <c r="A13" s="83"/>
      <c r="B13" s="127"/>
      <c r="C13" s="13">
        <v>1</v>
      </c>
      <c r="D13" s="13" t="str">
        <f t="shared" si="0"/>
        <v>麗澤瑞浪</v>
      </c>
      <c r="E13" s="60" t="s">
        <v>207</v>
      </c>
      <c r="F13" s="13">
        <v>6</v>
      </c>
      <c r="G13" s="13" t="str">
        <f t="shared" si="1"/>
        <v>中津川工業Ｂ</v>
      </c>
      <c r="H13" s="83"/>
      <c r="I13" s="18">
        <v>0.5416666666666666</v>
      </c>
      <c r="J13" s="3"/>
      <c r="L13" s="8"/>
      <c r="M13" s="8"/>
    </row>
    <row r="14" spans="1:13" ht="30" customHeight="1">
      <c r="A14" s="81">
        <v>2</v>
      </c>
      <c r="B14" s="126">
        <v>44094</v>
      </c>
      <c r="C14" s="13">
        <v>2</v>
      </c>
      <c r="D14" s="13" t="str">
        <f t="shared" si="0"/>
        <v>中京Ｃ</v>
      </c>
      <c r="E14" s="13" t="s">
        <v>5</v>
      </c>
      <c r="F14" s="13">
        <v>3</v>
      </c>
      <c r="G14" s="13" t="str">
        <f>IF(F14=0,"",VLOOKUP(F14,$G$2:$H$8,2))</f>
        <v>中津</v>
      </c>
      <c r="H14" s="82" t="s">
        <v>117</v>
      </c>
      <c r="I14" s="18">
        <v>0.4583333333333333</v>
      </c>
      <c r="J14" s="3"/>
      <c r="L14" s="3"/>
      <c r="M14" s="3"/>
    </row>
    <row r="15" spans="1:13" ht="30" customHeight="1">
      <c r="A15" s="82"/>
      <c r="B15" s="126"/>
      <c r="C15" s="13">
        <v>1</v>
      </c>
      <c r="D15" s="13" t="str">
        <f t="shared" si="0"/>
        <v>麗澤瑞浪</v>
      </c>
      <c r="E15" s="13" t="s">
        <v>5</v>
      </c>
      <c r="F15" s="13">
        <v>5</v>
      </c>
      <c r="G15" s="13" t="str">
        <f t="shared" si="1"/>
        <v>多治見北Ａ</v>
      </c>
      <c r="H15" s="82"/>
      <c r="I15" s="18">
        <v>0.5208333333333334</v>
      </c>
      <c r="J15" s="3"/>
      <c r="L15" s="3"/>
      <c r="M15" s="3"/>
    </row>
    <row r="16" spans="1:13" ht="30" customHeight="1">
      <c r="A16" s="83"/>
      <c r="B16" s="127"/>
      <c r="C16" s="13">
        <v>6</v>
      </c>
      <c r="D16" s="13" t="str">
        <f t="shared" si="0"/>
        <v>中津川工業Ｂ</v>
      </c>
      <c r="E16" s="13" t="s">
        <v>5</v>
      </c>
      <c r="F16" s="13">
        <v>4</v>
      </c>
      <c r="G16" s="13" t="str">
        <f t="shared" si="1"/>
        <v>土岐商Ｂ</v>
      </c>
      <c r="H16" s="83"/>
      <c r="I16" s="18">
        <v>0.5833333333333334</v>
      </c>
      <c r="J16" s="3"/>
      <c r="L16" s="8"/>
      <c r="M16" s="8"/>
    </row>
    <row r="17" spans="1:13" ht="30" customHeight="1">
      <c r="A17" s="81">
        <v>3</v>
      </c>
      <c r="B17" s="125">
        <v>44143</v>
      </c>
      <c r="C17" s="13">
        <v>1</v>
      </c>
      <c r="D17" s="13" t="str">
        <f t="shared" si="0"/>
        <v>麗澤瑞浪</v>
      </c>
      <c r="E17" s="13" t="s">
        <v>118</v>
      </c>
      <c r="F17" s="13">
        <v>4</v>
      </c>
      <c r="G17" s="13" t="str">
        <f t="shared" si="1"/>
        <v>土岐商Ｂ</v>
      </c>
      <c r="H17" s="81" t="s">
        <v>111</v>
      </c>
      <c r="I17" s="18">
        <v>0.3958333333333333</v>
      </c>
      <c r="J17" s="3"/>
      <c r="L17" s="3"/>
      <c r="M17" s="3"/>
    </row>
    <row r="18" spans="1:13" ht="30" customHeight="1">
      <c r="A18" s="82"/>
      <c r="B18" s="126"/>
      <c r="C18" s="13">
        <v>6</v>
      </c>
      <c r="D18" s="13" t="str">
        <f t="shared" si="0"/>
        <v>中津川工業Ｂ</v>
      </c>
      <c r="E18" s="13" t="s">
        <v>119</v>
      </c>
      <c r="F18" s="13">
        <v>2</v>
      </c>
      <c r="G18" s="13" t="str">
        <f t="shared" si="1"/>
        <v>中京Ｃ</v>
      </c>
      <c r="H18" s="82"/>
      <c r="I18" s="18">
        <v>0.46875</v>
      </c>
      <c r="J18" s="3"/>
      <c r="L18" s="3"/>
      <c r="M18" s="3"/>
    </row>
    <row r="19" spans="1:10" ht="30" customHeight="1">
      <c r="A19" s="83"/>
      <c r="B19" s="127"/>
      <c r="C19" s="13">
        <v>5</v>
      </c>
      <c r="D19" s="13" t="str">
        <f t="shared" si="0"/>
        <v>多治見北Ａ</v>
      </c>
      <c r="E19" s="13" t="s">
        <v>5</v>
      </c>
      <c r="F19" s="13">
        <v>3</v>
      </c>
      <c r="G19" s="13" t="str">
        <f t="shared" si="1"/>
        <v>中津</v>
      </c>
      <c r="H19" s="83"/>
      <c r="I19" s="18">
        <v>0.5416666666666666</v>
      </c>
      <c r="J19" s="3"/>
    </row>
    <row r="20" spans="1:13" ht="30" customHeight="1">
      <c r="A20" s="81">
        <v>4</v>
      </c>
      <c r="B20" s="125">
        <v>44156</v>
      </c>
      <c r="C20" s="13">
        <v>1</v>
      </c>
      <c r="D20" s="13" t="str">
        <f t="shared" si="0"/>
        <v>麗澤瑞浪</v>
      </c>
      <c r="E20" s="13" t="s">
        <v>5</v>
      </c>
      <c r="F20" s="13">
        <v>3</v>
      </c>
      <c r="G20" s="13" t="str">
        <f t="shared" si="1"/>
        <v>中津</v>
      </c>
      <c r="H20" s="82" t="s">
        <v>113</v>
      </c>
      <c r="I20" s="18">
        <v>0.3958333333333333</v>
      </c>
      <c r="J20" s="3"/>
      <c r="L20" s="3"/>
      <c r="M20" s="3"/>
    </row>
    <row r="21" spans="1:13" ht="30" customHeight="1">
      <c r="A21" s="82"/>
      <c r="B21" s="126"/>
      <c r="C21" s="13">
        <v>5</v>
      </c>
      <c r="D21" s="13" t="str">
        <f t="shared" si="0"/>
        <v>多治見北Ａ</v>
      </c>
      <c r="E21" s="13" t="s">
        <v>5</v>
      </c>
      <c r="F21" s="13">
        <v>6</v>
      </c>
      <c r="G21" s="13" t="str">
        <f t="shared" si="1"/>
        <v>中津川工業Ｂ</v>
      </c>
      <c r="H21" s="82"/>
      <c r="I21" s="18">
        <v>0.46875</v>
      </c>
      <c r="J21" s="3"/>
      <c r="L21" s="3"/>
      <c r="M21" s="3"/>
    </row>
    <row r="22" spans="1:10" ht="30" customHeight="1">
      <c r="A22" s="83"/>
      <c r="B22" s="127"/>
      <c r="C22" s="13">
        <v>4</v>
      </c>
      <c r="D22" s="13" t="str">
        <f t="shared" si="0"/>
        <v>土岐商Ｂ</v>
      </c>
      <c r="E22" s="13" t="s">
        <v>5</v>
      </c>
      <c r="F22" s="13">
        <v>2</v>
      </c>
      <c r="G22" s="13" t="str">
        <f t="shared" si="1"/>
        <v>中京Ｃ</v>
      </c>
      <c r="H22" s="83"/>
      <c r="I22" s="18">
        <v>0.5416666666666666</v>
      </c>
      <c r="J22" s="3"/>
    </row>
    <row r="23" spans="1:13" ht="30" customHeight="1">
      <c r="A23" s="81">
        <v>5</v>
      </c>
      <c r="B23" s="125">
        <v>44163</v>
      </c>
      <c r="C23" s="13">
        <v>4</v>
      </c>
      <c r="D23" s="13" t="str">
        <f t="shared" si="0"/>
        <v>土岐商Ｂ</v>
      </c>
      <c r="E23" s="13" t="s">
        <v>120</v>
      </c>
      <c r="F23" s="13">
        <v>5</v>
      </c>
      <c r="G23" s="13" t="str">
        <f t="shared" si="1"/>
        <v>多治見北Ａ</v>
      </c>
      <c r="H23" s="81" t="s">
        <v>53</v>
      </c>
      <c r="I23" s="18">
        <v>0.3958333333333333</v>
      </c>
      <c r="J23" s="3"/>
      <c r="L23" s="3"/>
      <c r="M23" s="3"/>
    </row>
    <row r="24" spans="1:13" ht="30" customHeight="1">
      <c r="A24" s="82"/>
      <c r="B24" s="126"/>
      <c r="C24" s="13">
        <v>3</v>
      </c>
      <c r="D24" s="13" t="str">
        <f t="shared" si="0"/>
        <v>中津</v>
      </c>
      <c r="E24" s="13" t="s">
        <v>5</v>
      </c>
      <c r="F24" s="13">
        <v>6</v>
      </c>
      <c r="G24" s="13" t="str">
        <f t="shared" si="1"/>
        <v>中津川工業Ｂ</v>
      </c>
      <c r="H24" s="82"/>
      <c r="I24" s="18">
        <v>0.46875</v>
      </c>
      <c r="J24" s="3"/>
      <c r="L24" s="3"/>
      <c r="M24" s="3"/>
    </row>
    <row r="25" spans="1:10" ht="30" customHeight="1">
      <c r="A25" s="83"/>
      <c r="B25" s="127"/>
      <c r="C25" s="13">
        <v>1</v>
      </c>
      <c r="D25" s="13" t="str">
        <f t="shared" si="0"/>
        <v>麗澤瑞浪</v>
      </c>
      <c r="E25" s="13" t="s">
        <v>121</v>
      </c>
      <c r="F25" s="13">
        <v>2</v>
      </c>
      <c r="G25" s="13" t="str">
        <f t="shared" si="1"/>
        <v>中京Ｃ</v>
      </c>
      <c r="H25" s="83"/>
      <c r="I25" s="18">
        <v>0.5416666666666666</v>
      </c>
      <c r="J25" s="3"/>
    </row>
  </sheetData>
  <sheetProtection/>
  <mergeCells count="22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</mergeCells>
  <printOptions/>
  <pageMargins left="0.66" right="0.65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岐阜県立岐阜城北高等学校藍川校舎</dc:creator>
  <cp:keywords/>
  <dc:description/>
  <cp:lastModifiedBy>岐阜県教育委員会</cp:lastModifiedBy>
  <cp:lastPrinted>2020-07-21T01:28:50Z</cp:lastPrinted>
  <dcterms:created xsi:type="dcterms:W3CDTF">2005-03-22T05:33:16Z</dcterms:created>
  <dcterms:modified xsi:type="dcterms:W3CDTF">2020-09-14T22:52:35Z</dcterms:modified>
  <cp:category/>
  <cp:version/>
  <cp:contentType/>
  <cp:contentStatus/>
</cp:coreProperties>
</file>