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definedNames/>
  <calcPr fullCalcOnLoad="1"/>
</workbook>
</file>

<file path=xl/sharedStrings.xml><?xml version="1.0" encoding="utf-8"?>
<sst xmlns="http://schemas.openxmlformats.org/spreadsheetml/2006/main" count="395" uniqueCount="189">
  <si>
    <t>節</t>
  </si>
  <si>
    <t>試合日</t>
  </si>
  <si>
    <t>対　　　戦</t>
  </si>
  <si>
    <t>会場</t>
  </si>
  <si>
    <t>KickOff時間</t>
  </si>
  <si>
    <t>ＶＳ</t>
  </si>
  <si>
    <t>-</t>
  </si>
  <si>
    <t>大垣養老</t>
  </si>
  <si>
    <t>大垣南</t>
  </si>
  <si>
    <t>飛騨神岡</t>
  </si>
  <si>
    <t>岐阜工業C</t>
  </si>
  <si>
    <t>羽島</t>
  </si>
  <si>
    <t>クラーク</t>
  </si>
  <si>
    <t>大垣工業C</t>
  </si>
  <si>
    <t>６月１８日
（土）</t>
  </si>
  <si>
    <t>６月２５日
（土）</t>
  </si>
  <si>
    <t>９月１０日
（土）</t>
  </si>
  <si>
    <t>９月１１日
（日）</t>
  </si>
  <si>
    <t>９月１７日
（土）</t>
  </si>
  <si>
    <t>９月１８日
（日）</t>
  </si>
  <si>
    <t>９月１９日
（月）</t>
  </si>
  <si>
    <t>大垣南高校</t>
  </si>
  <si>
    <t>大垣工業高校</t>
  </si>
  <si>
    <t>大垣養老高校</t>
  </si>
  <si>
    <t>大垣南高校</t>
  </si>
  <si>
    <t>予備日</t>
  </si>
  <si>
    <t>８月２７日
（土）</t>
  </si>
  <si>
    <t>G３（B）リーグ　U－１８　２０２２</t>
  </si>
  <si>
    <t>大垣東B</t>
  </si>
  <si>
    <t>大垣工業B</t>
  </si>
  <si>
    <t>大垣西</t>
  </si>
  <si>
    <t>大垣日大B</t>
  </si>
  <si>
    <t>富田</t>
  </si>
  <si>
    <t>岐阜高専</t>
  </si>
  <si>
    <t>岐阜東</t>
  </si>
  <si>
    <t>6/12(日)</t>
  </si>
  <si>
    <t>6/25(土)</t>
  </si>
  <si>
    <t>大垣東</t>
  </si>
  <si>
    <t>7/3(日)</t>
  </si>
  <si>
    <t>岐阜東第２G</t>
  </si>
  <si>
    <t>7/9(土)</t>
  </si>
  <si>
    <t>9/4(日)</t>
  </si>
  <si>
    <t>9/11(日)</t>
  </si>
  <si>
    <t>9/19(月)</t>
  </si>
  <si>
    <t>9/24(土)</t>
  </si>
  <si>
    <t>G３（C）リーグ　U－１８　２０２２</t>
  </si>
  <si>
    <t>池田</t>
  </si>
  <si>
    <t>山県</t>
  </si>
  <si>
    <t>揖斐</t>
  </si>
  <si>
    <t>大垣日大C</t>
  </si>
  <si>
    <t>大垣東A</t>
  </si>
  <si>
    <t>羽島北</t>
  </si>
  <si>
    <t>7/2（土）</t>
  </si>
  <si>
    <t>大垣東高校</t>
  </si>
  <si>
    <t>7/9（土）</t>
  </si>
  <si>
    <t>9/4（日）</t>
  </si>
  <si>
    <t>池田高校</t>
  </si>
  <si>
    <t>9/10（土）</t>
  </si>
  <si>
    <t>9/19（月）</t>
  </si>
  <si>
    <t>G３（E）リーグ　U－１８　２０２２</t>
  </si>
  <si>
    <t>斐太</t>
  </si>
  <si>
    <t>加茂</t>
  </si>
  <si>
    <t>加納</t>
  </si>
  <si>
    <t>岐阜聖徳</t>
  </si>
  <si>
    <t>関商工B</t>
  </si>
  <si>
    <t>岐阜第一A</t>
  </si>
  <si>
    <t>VS</t>
  </si>
  <si>
    <t>6/18(土)</t>
  </si>
  <si>
    <t>関商工第２G</t>
  </si>
  <si>
    <t>杉崎公園</t>
  </si>
  <si>
    <t>8/27(土)</t>
  </si>
  <si>
    <t>加納高校</t>
  </si>
  <si>
    <t>9/10(土)</t>
  </si>
  <si>
    <t>中池かわせみ
(加納高校)</t>
  </si>
  <si>
    <t>予備日</t>
  </si>
  <si>
    <t>9/11(日)
9/17(土)</t>
  </si>
  <si>
    <t>加納高校
関商工第２G</t>
  </si>
  <si>
    <t>G３（F）リーグ　U－１８　２０２２</t>
  </si>
  <si>
    <t>多治見北B</t>
  </si>
  <si>
    <t>武義</t>
  </si>
  <si>
    <t>郡上</t>
  </si>
  <si>
    <t>中津川工業A</t>
  </si>
  <si>
    <t>麗澤瑞浪</t>
  </si>
  <si>
    <t>高山西</t>
  </si>
  <si>
    <t>多治見</t>
  </si>
  <si>
    <t>6月11日　　　　　　（土）</t>
  </si>
  <si>
    <t>中津川工業高校</t>
  </si>
  <si>
    <t>6月18日　　　　　　（土）</t>
  </si>
  <si>
    <t>杉崎G</t>
  </si>
  <si>
    <t>9月4日　　　　　　（日）</t>
  </si>
  <si>
    <t>9月10日　　　　　　（土）</t>
  </si>
  <si>
    <t>美並G</t>
  </si>
  <si>
    <t>9月17日　　　　　　（土）</t>
  </si>
  <si>
    <t>9月19日　　　　　　（月）</t>
  </si>
  <si>
    <t>9月23日　　（金）</t>
  </si>
  <si>
    <t>多治見北高校</t>
  </si>
  <si>
    <t>9月24日　　　　　　　　　（予備日）</t>
  </si>
  <si>
    <t>G３（G）リーグ　U－１８　２０２２</t>
  </si>
  <si>
    <t>可児工業</t>
  </si>
  <si>
    <t>中津川工業B</t>
  </si>
  <si>
    <t>土岐商業B</t>
  </si>
  <si>
    <t>多治見西</t>
  </si>
  <si>
    <t>土岐紅陵</t>
  </si>
  <si>
    <t>加茂農林</t>
  </si>
  <si>
    <t>関</t>
  </si>
  <si>
    <t>6月11日
(土)</t>
  </si>
  <si>
    <t>土岐商業高校</t>
  </si>
  <si>
    <t>6月18日
（土）</t>
  </si>
  <si>
    <t>中津川工業高校</t>
  </si>
  <si>
    <t>7月2日
（土）</t>
  </si>
  <si>
    <t>7月9日
（土）</t>
  </si>
  <si>
    <t>関高校
（無観客）</t>
  </si>
  <si>
    <t>7月16日
（土）</t>
  </si>
  <si>
    <t>日特スパーク
or
塩河公園</t>
  </si>
  <si>
    <t xml:space="preserve">9月4日
（日）
</t>
  </si>
  <si>
    <t>関高校</t>
  </si>
  <si>
    <t xml:space="preserve">9月10日
(土)
</t>
  </si>
  <si>
    <t>予備1</t>
  </si>
  <si>
    <t>9月17日
(土)</t>
  </si>
  <si>
    <t>予備2</t>
  </si>
  <si>
    <t>9月23日
(金)</t>
  </si>
  <si>
    <t>予備3</t>
  </si>
  <si>
    <t>9月24日
(土)</t>
  </si>
  <si>
    <t>G３（H）リーグ　U－１８　２０２２</t>
  </si>
  <si>
    <t>関有知</t>
  </si>
  <si>
    <t>多治見北A</t>
  </si>
  <si>
    <t>中京C</t>
  </si>
  <si>
    <t>中津</t>
  </si>
  <si>
    <t>恵那</t>
  </si>
  <si>
    <t>関商工C</t>
  </si>
  <si>
    <t>飛騨高山</t>
  </si>
  <si>
    <t>6/11(土)</t>
  </si>
  <si>
    <t>中津高校</t>
  </si>
  <si>
    <t>中京高校</t>
  </si>
  <si>
    <t>関有知高校</t>
  </si>
  <si>
    <t>7/24(日)</t>
  </si>
  <si>
    <t>多治見北高校</t>
  </si>
  <si>
    <t>8/20(土)</t>
  </si>
  <si>
    <t>飛騨高山高校</t>
  </si>
  <si>
    <t>関商工第２G</t>
  </si>
  <si>
    <t>恵那高校</t>
  </si>
  <si>
    <t>9/18(日)
9/23(金)</t>
  </si>
  <si>
    <t>関有知高校
関商工第２G</t>
  </si>
  <si>
    <t>G３（Ｄ）リーグ　U－１８　２０２２</t>
  </si>
  <si>
    <t>岐阜清流</t>
  </si>
  <si>
    <t>県岐阜商Ｂ</t>
  </si>
  <si>
    <t>岐阜第一B</t>
  </si>
  <si>
    <t>美濃加茂B</t>
  </si>
  <si>
    <t>可児</t>
  </si>
  <si>
    <t>鶯谷</t>
  </si>
  <si>
    <t>7/23(土）</t>
  </si>
  <si>
    <t>8/20(土）</t>
  </si>
  <si>
    <t>8/27(土）</t>
  </si>
  <si>
    <t>可児高校</t>
  </si>
  <si>
    <t>9/4(日）</t>
  </si>
  <si>
    <t>9/1０(土）</t>
  </si>
  <si>
    <t>9/17(土）</t>
  </si>
  <si>
    <t>9/23(金）</t>
  </si>
  <si>
    <t>G３（Ａ）リーグ　U－１８　２０２２</t>
  </si>
  <si>
    <t>4-0</t>
  </si>
  <si>
    <t>0-2</t>
  </si>
  <si>
    <t>0-3</t>
  </si>
  <si>
    <t>5-1</t>
  </si>
  <si>
    <t>1-0</t>
  </si>
  <si>
    <t>3-0</t>
  </si>
  <si>
    <t>3-0</t>
  </si>
  <si>
    <t>0-1</t>
  </si>
  <si>
    <t>2-0</t>
  </si>
  <si>
    <t>2-2</t>
  </si>
  <si>
    <t>5-0</t>
  </si>
  <si>
    <t>1-1</t>
  </si>
  <si>
    <t>1-3</t>
  </si>
  <si>
    <t>2-1</t>
  </si>
  <si>
    <t>0-14</t>
  </si>
  <si>
    <t>12-0</t>
  </si>
  <si>
    <t>延期</t>
  </si>
  <si>
    <t>4-0</t>
  </si>
  <si>
    <t>VS</t>
  </si>
  <si>
    <t>3-4</t>
  </si>
  <si>
    <t>0-9</t>
  </si>
  <si>
    <t>1-1</t>
  </si>
  <si>
    <t>3-1</t>
  </si>
  <si>
    <t>0-12</t>
  </si>
  <si>
    <t>0-3</t>
  </si>
  <si>
    <t>1-2</t>
  </si>
  <si>
    <t>1-4</t>
  </si>
  <si>
    <t>2-0</t>
  </si>
  <si>
    <t>3-1</t>
  </si>
  <si>
    <t>0-2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</si>
</sst>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56" fontId="0" fillId="33" borderId="10" xfId="0" applyNumberFormat="1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 wrapText="1"/>
    </xf>
    <xf numFmtId="56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7">
      <selection activeCell="J16" sqref="J16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158</v>
      </c>
      <c r="B2" s="40"/>
      <c r="C2" s="40"/>
      <c r="D2" s="40"/>
      <c r="E2" s="41"/>
      <c r="G2" s="2">
        <v>1</v>
      </c>
      <c r="H2" s="2" t="s">
        <v>7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8</v>
      </c>
    </row>
    <row r="4" spans="7:8" ht="19.5" customHeight="1">
      <c r="G4" s="2">
        <v>3</v>
      </c>
      <c r="H4" s="2" t="s">
        <v>9</v>
      </c>
    </row>
    <row r="5" spans="1:8" ht="19.5" customHeight="1">
      <c r="A5" s="34"/>
      <c r="B5" s="34"/>
      <c r="D5" s="45">
        <f>IF(C5=0,"",VLOOKUP(C5,$G$2:$H$8,2))</f>
      </c>
      <c r="E5" s="45"/>
      <c r="G5" s="2">
        <v>4</v>
      </c>
      <c r="H5" s="2" t="s">
        <v>10</v>
      </c>
    </row>
    <row r="6" spans="1:8" ht="19.5" customHeight="1">
      <c r="A6" s="34"/>
      <c r="B6" s="34"/>
      <c r="D6" s="34"/>
      <c r="E6" s="34"/>
      <c r="G6" s="2">
        <v>5</v>
      </c>
      <c r="H6" s="2" t="s">
        <v>11</v>
      </c>
    </row>
    <row r="7" spans="7:8" ht="19.5" customHeight="1">
      <c r="G7" s="2">
        <v>6</v>
      </c>
      <c r="H7" s="2" t="s">
        <v>12</v>
      </c>
    </row>
    <row r="8" spans="4:8" ht="19.5" customHeight="1">
      <c r="D8" s="34"/>
      <c r="E8" s="34"/>
      <c r="G8" s="2">
        <v>7</v>
      </c>
      <c r="H8" s="2" t="s">
        <v>13</v>
      </c>
    </row>
    <row r="10" spans="1:9" ht="24.75" customHeight="1">
      <c r="A10" s="2" t="s">
        <v>0</v>
      </c>
      <c r="B10" s="2" t="s">
        <v>1</v>
      </c>
      <c r="C10" s="35" t="s">
        <v>2</v>
      </c>
      <c r="D10" s="36"/>
      <c r="E10" s="36"/>
      <c r="F10" s="36"/>
      <c r="G10" s="37"/>
      <c r="H10" s="2" t="s">
        <v>3</v>
      </c>
      <c r="I10" s="3" t="s">
        <v>4</v>
      </c>
    </row>
    <row r="11" spans="1:9" ht="21.75" customHeight="1">
      <c r="A11" s="23">
        <v>1</v>
      </c>
      <c r="B11" s="38" t="s">
        <v>14</v>
      </c>
      <c r="C11" s="8">
        <v>5</v>
      </c>
      <c r="D11" s="2" t="str">
        <f aca="true" t="shared" si="0" ref="D11:D34">IF(C11=0,"",VLOOKUP(C11,$G$2:$H$8,2))</f>
        <v>羽島</v>
      </c>
      <c r="E11" s="19" t="s">
        <v>173</v>
      </c>
      <c r="F11" s="8">
        <v>2</v>
      </c>
      <c r="G11" s="2" t="str">
        <f aca="true" t="shared" si="1" ref="G11:G34">IF(F11=0,"",VLOOKUP(F11,$G$2:$H$8,2))</f>
        <v>大垣南</v>
      </c>
      <c r="H11" s="24" t="s">
        <v>21</v>
      </c>
      <c r="I11" s="9">
        <v>0.375</v>
      </c>
    </row>
    <row r="12" spans="1:9" ht="23.25" customHeight="1">
      <c r="A12" s="24"/>
      <c r="B12" s="32"/>
      <c r="C12" s="2">
        <v>4</v>
      </c>
      <c r="D12" s="2" t="str">
        <f t="shared" si="0"/>
        <v>岐阜工業C</v>
      </c>
      <c r="E12" s="19" t="s">
        <v>174</v>
      </c>
      <c r="F12" s="2">
        <v>3</v>
      </c>
      <c r="G12" s="2" t="str">
        <f t="shared" si="1"/>
        <v>飛騨神岡</v>
      </c>
      <c r="H12" s="24"/>
      <c r="I12" s="10">
        <v>0.4479166666666667</v>
      </c>
    </row>
    <row r="13" spans="1:9" ht="20.25" customHeight="1">
      <c r="A13" s="25"/>
      <c r="B13" s="33"/>
      <c r="C13" s="2">
        <v>6</v>
      </c>
      <c r="D13" s="2" t="str">
        <f t="shared" si="0"/>
        <v>クラーク</v>
      </c>
      <c r="E13" s="19" t="s">
        <v>165</v>
      </c>
      <c r="F13" s="2">
        <v>1</v>
      </c>
      <c r="G13" s="2" t="str">
        <f t="shared" si="1"/>
        <v>大垣養老</v>
      </c>
      <c r="H13" s="25"/>
      <c r="I13" s="10">
        <v>0.5208333333333334</v>
      </c>
    </row>
    <row r="14" spans="1:9" ht="22.5" customHeight="1">
      <c r="A14" s="23">
        <v>2</v>
      </c>
      <c r="B14" s="38" t="s">
        <v>15</v>
      </c>
      <c r="C14" s="2">
        <v>1</v>
      </c>
      <c r="D14" s="2" t="str">
        <f t="shared" si="0"/>
        <v>大垣養老</v>
      </c>
      <c r="E14" s="19" t="s">
        <v>180</v>
      </c>
      <c r="F14" s="2">
        <v>7</v>
      </c>
      <c r="G14" s="2" t="str">
        <f t="shared" si="1"/>
        <v>大垣工業C</v>
      </c>
      <c r="H14" s="24" t="s">
        <v>22</v>
      </c>
      <c r="I14" s="10">
        <v>0.375</v>
      </c>
    </row>
    <row r="15" spans="1:9" ht="24" customHeight="1">
      <c r="A15" s="24"/>
      <c r="B15" s="32"/>
      <c r="C15" s="2">
        <v>2</v>
      </c>
      <c r="D15" s="2" t="str">
        <f t="shared" si="0"/>
        <v>大垣南</v>
      </c>
      <c r="E15" s="20" t="s">
        <v>181</v>
      </c>
      <c r="F15" s="2">
        <v>6</v>
      </c>
      <c r="G15" s="2" t="str">
        <f t="shared" si="1"/>
        <v>クラーク</v>
      </c>
      <c r="H15" s="24"/>
      <c r="I15" s="10">
        <v>0.4479166666666667</v>
      </c>
    </row>
    <row r="16" spans="1:9" ht="22.5" customHeight="1">
      <c r="A16" s="25"/>
      <c r="B16" s="33"/>
      <c r="C16" s="2">
        <v>3</v>
      </c>
      <c r="D16" s="2" t="str">
        <f t="shared" si="0"/>
        <v>飛騨神岡</v>
      </c>
      <c r="E16" s="20" t="s">
        <v>181</v>
      </c>
      <c r="F16" s="2">
        <v>5</v>
      </c>
      <c r="G16" s="2" t="str">
        <f t="shared" si="1"/>
        <v>羽島</v>
      </c>
      <c r="H16" s="25"/>
      <c r="I16" s="10">
        <v>0.5208333333333334</v>
      </c>
    </row>
    <row r="17" spans="1:9" ht="21" customHeight="1">
      <c r="A17" s="23">
        <v>3</v>
      </c>
      <c r="B17" s="31" t="s">
        <v>26</v>
      </c>
      <c r="C17" s="2">
        <v>7</v>
      </c>
      <c r="D17" s="2" t="str">
        <f t="shared" si="0"/>
        <v>大垣工業C</v>
      </c>
      <c r="E17" s="2" t="s">
        <v>5</v>
      </c>
      <c r="F17" s="2">
        <v>4</v>
      </c>
      <c r="G17" s="2" t="str">
        <f t="shared" si="1"/>
        <v>岐阜工業C</v>
      </c>
      <c r="H17" s="23" t="s">
        <v>22</v>
      </c>
      <c r="I17" s="9">
        <v>0.375</v>
      </c>
    </row>
    <row r="18" spans="1:9" ht="23.25" customHeight="1">
      <c r="A18" s="24"/>
      <c r="B18" s="32"/>
      <c r="C18" s="2">
        <v>1</v>
      </c>
      <c r="D18" s="2" t="str">
        <f t="shared" si="0"/>
        <v>大垣養老</v>
      </c>
      <c r="E18" s="2" t="s">
        <v>5</v>
      </c>
      <c r="F18" s="2">
        <v>3</v>
      </c>
      <c r="G18" s="2" t="str">
        <f t="shared" si="1"/>
        <v>飛騨神岡</v>
      </c>
      <c r="H18" s="24"/>
      <c r="I18" s="10">
        <v>0.4479166666666667</v>
      </c>
    </row>
    <row r="19" spans="1:9" ht="22.5" customHeight="1">
      <c r="A19" s="25"/>
      <c r="B19" s="33"/>
      <c r="C19" s="2">
        <v>6</v>
      </c>
      <c r="D19" s="2" t="str">
        <f t="shared" si="0"/>
        <v>クラーク</v>
      </c>
      <c r="E19" s="2" t="s">
        <v>5</v>
      </c>
      <c r="F19" s="2">
        <v>5</v>
      </c>
      <c r="G19" s="2" t="str">
        <f t="shared" si="1"/>
        <v>羽島</v>
      </c>
      <c r="H19" s="25"/>
      <c r="I19" s="10">
        <v>0.5208333333333334</v>
      </c>
    </row>
    <row r="20" spans="1:9" ht="22.5" customHeight="1">
      <c r="A20" s="23">
        <v>4</v>
      </c>
      <c r="B20" s="28" t="s">
        <v>16</v>
      </c>
      <c r="C20" s="2">
        <v>1</v>
      </c>
      <c r="D20" s="2" t="str">
        <f t="shared" si="0"/>
        <v>大垣養老</v>
      </c>
      <c r="E20" s="2" t="s">
        <v>5</v>
      </c>
      <c r="F20" s="2">
        <v>5</v>
      </c>
      <c r="G20" s="2" t="str">
        <f t="shared" si="1"/>
        <v>羽島</v>
      </c>
      <c r="H20" s="23" t="s">
        <v>23</v>
      </c>
      <c r="I20" s="9">
        <v>0.375</v>
      </c>
    </row>
    <row r="21" spans="1:9" ht="21.75" customHeight="1">
      <c r="A21" s="24"/>
      <c r="B21" s="29"/>
      <c r="C21" s="2">
        <v>7</v>
      </c>
      <c r="D21" s="2" t="str">
        <f t="shared" si="0"/>
        <v>大垣工業C</v>
      </c>
      <c r="E21" s="2" t="s">
        <v>5</v>
      </c>
      <c r="F21" s="2">
        <v>6</v>
      </c>
      <c r="G21" s="2" t="str">
        <f t="shared" si="1"/>
        <v>クラーク</v>
      </c>
      <c r="H21" s="24"/>
      <c r="I21" s="10">
        <v>0.4479166666666667</v>
      </c>
    </row>
    <row r="22" spans="1:9" ht="22.5" customHeight="1">
      <c r="A22" s="25"/>
      <c r="B22" s="30"/>
      <c r="C22" s="2">
        <v>2</v>
      </c>
      <c r="D22" s="2" t="str">
        <f t="shared" si="0"/>
        <v>大垣南</v>
      </c>
      <c r="E22" s="2" t="s">
        <v>5</v>
      </c>
      <c r="F22" s="2">
        <v>4</v>
      </c>
      <c r="G22" s="2" t="str">
        <f t="shared" si="1"/>
        <v>岐阜工業C</v>
      </c>
      <c r="H22" s="25"/>
      <c r="I22" s="10">
        <v>0.5208333333333334</v>
      </c>
    </row>
    <row r="23" spans="1:9" ht="20.25" customHeight="1">
      <c r="A23" s="23">
        <v>5</v>
      </c>
      <c r="B23" s="28" t="s">
        <v>17</v>
      </c>
      <c r="C23" s="2">
        <v>3</v>
      </c>
      <c r="D23" s="2" t="str">
        <f t="shared" si="0"/>
        <v>飛騨神岡</v>
      </c>
      <c r="E23" s="2" t="s">
        <v>5</v>
      </c>
      <c r="F23" s="2">
        <v>7</v>
      </c>
      <c r="G23" s="2" t="str">
        <f t="shared" si="1"/>
        <v>大垣工業C</v>
      </c>
      <c r="H23" s="24" t="s">
        <v>22</v>
      </c>
      <c r="I23" s="10">
        <v>0.375</v>
      </c>
    </row>
    <row r="24" spans="1:9" ht="21.75" customHeight="1">
      <c r="A24" s="24"/>
      <c r="B24" s="29"/>
      <c r="C24" s="2">
        <v>2</v>
      </c>
      <c r="D24" s="2" t="str">
        <f t="shared" si="0"/>
        <v>大垣南</v>
      </c>
      <c r="E24" s="2" t="s">
        <v>5</v>
      </c>
      <c r="F24" s="2">
        <v>1</v>
      </c>
      <c r="G24" s="2" t="str">
        <f t="shared" si="1"/>
        <v>大垣養老</v>
      </c>
      <c r="H24" s="24"/>
      <c r="I24" s="10">
        <v>0.4479166666666667</v>
      </c>
    </row>
    <row r="25" spans="1:9" ht="24" customHeight="1">
      <c r="A25" s="25"/>
      <c r="B25" s="30"/>
      <c r="C25" s="2">
        <v>4</v>
      </c>
      <c r="D25" s="2" t="str">
        <f t="shared" si="0"/>
        <v>岐阜工業C</v>
      </c>
      <c r="E25" s="2" t="s">
        <v>5</v>
      </c>
      <c r="F25" s="2">
        <v>6</v>
      </c>
      <c r="G25" s="2" t="str">
        <f t="shared" si="1"/>
        <v>クラーク</v>
      </c>
      <c r="H25" s="25"/>
      <c r="I25" s="10">
        <v>0.5208333333333334</v>
      </c>
    </row>
    <row r="26" spans="1:9" ht="21.75" customHeight="1">
      <c r="A26" s="23">
        <v>6</v>
      </c>
      <c r="B26" s="28" t="s">
        <v>18</v>
      </c>
      <c r="C26" s="2">
        <v>7</v>
      </c>
      <c r="D26" s="2" t="str">
        <f t="shared" si="0"/>
        <v>大垣工業C</v>
      </c>
      <c r="E26" s="2" t="s">
        <v>5</v>
      </c>
      <c r="F26" s="2">
        <v>2</v>
      </c>
      <c r="G26" s="2" t="str">
        <f t="shared" si="1"/>
        <v>大垣南</v>
      </c>
      <c r="H26" s="23" t="s">
        <v>21</v>
      </c>
      <c r="I26" s="9">
        <v>0.375</v>
      </c>
    </row>
    <row r="27" spans="1:9" ht="24" customHeight="1">
      <c r="A27" s="24"/>
      <c r="B27" s="29"/>
      <c r="C27" s="2">
        <v>6</v>
      </c>
      <c r="D27" s="2" t="str">
        <f t="shared" si="0"/>
        <v>クラーク</v>
      </c>
      <c r="E27" s="2" t="s">
        <v>5</v>
      </c>
      <c r="F27" s="2">
        <v>3</v>
      </c>
      <c r="G27" s="2" t="str">
        <f t="shared" si="1"/>
        <v>飛騨神岡</v>
      </c>
      <c r="H27" s="24"/>
      <c r="I27" s="10">
        <v>0.4479166666666667</v>
      </c>
    </row>
    <row r="28" spans="1:9" ht="22.5" customHeight="1">
      <c r="A28" s="25"/>
      <c r="B28" s="30"/>
      <c r="C28" s="2">
        <v>5</v>
      </c>
      <c r="D28" s="2" t="str">
        <f t="shared" si="0"/>
        <v>羽島</v>
      </c>
      <c r="E28" s="2" t="s">
        <v>5</v>
      </c>
      <c r="F28" s="2">
        <v>4</v>
      </c>
      <c r="G28" s="2" t="str">
        <f t="shared" si="1"/>
        <v>岐阜工業C</v>
      </c>
      <c r="H28" s="25"/>
      <c r="I28" s="10">
        <v>0.5208333333333334</v>
      </c>
    </row>
    <row r="29" spans="1:9" ht="22.5" customHeight="1">
      <c r="A29" s="23">
        <v>7</v>
      </c>
      <c r="B29" s="26" t="s">
        <v>19</v>
      </c>
      <c r="C29" s="2">
        <v>3</v>
      </c>
      <c r="D29" s="2" t="str">
        <f t="shared" si="0"/>
        <v>飛騨神岡</v>
      </c>
      <c r="E29" s="2" t="s">
        <v>5</v>
      </c>
      <c r="F29" s="2">
        <v>2</v>
      </c>
      <c r="G29" s="2" t="str">
        <f t="shared" si="1"/>
        <v>大垣南</v>
      </c>
      <c r="H29" s="27" t="s">
        <v>24</v>
      </c>
      <c r="I29" s="10">
        <v>0.375</v>
      </c>
    </row>
    <row r="30" spans="1:9" ht="23.25" customHeight="1">
      <c r="A30" s="24"/>
      <c r="B30" s="27"/>
      <c r="C30" s="2">
        <v>4</v>
      </c>
      <c r="D30" s="2" t="str">
        <f t="shared" si="0"/>
        <v>岐阜工業C</v>
      </c>
      <c r="E30" s="2" t="s">
        <v>5</v>
      </c>
      <c r="F30" s="2">
        <v>1</v>
      </c>
      <c r="G30" s="2" t="str">
        <f t="shared" si="1"/>
        <v>大垣養老</v>
      </c>
      <c r="H30" s="27"/>
      <c r="I30" s="10">
        <v>0.4479166666666667</v>
      </c>
    </row>
    <row r="31" spans="1:9" ht="22.5" customHeight="1">
      <c r="A31" s="25"/>
      <c r="B31" s="27"/>
      <c r="C31" s="2">
        <v>5</v>
      </c>
      <c r="D31" s="2" t="str">
        <f t="shared" si="0"/>
        <v>羽島</v>
      </c>
      <c r="E31" s="2" t="s">
        <v>5</v>
      </c>
      <c r="F31" s="2">
        <v>7</v>
      </c>
      <c r="G31" s="2" t="str">
        <f t="shared" si="1"/>
        <v>大垣工業C</v>
      </c>
      <c r="H31" s="27"/>
      <c r="I31" s="10">
        <v>0.5208333333333334</v>
      </c>
    </row>
    <row r="32" spans="1:9" ht="12.75">
      <c r="A32" s="23" t="s">
        <v>25</v>
      </c>
      <c r="B32" s="26" t="s">
        <v>20</v>
      </c>
      <c r="C32" s="2"/>
      <c r="D32" s="2">
        <f t="shared" si="0"/>
      </c>
      <c r="E32" s="2" t="s">
        <v>5</v>
      </c>
      <c r="F32" s="2"/>
      <c r="G32" s="2">
        <f t="shared" si="1"/>
      </c>
      <c r="H32" s="27" t="s">
        <v>23</v>
      </c>
      <c r="I32" s="9">
        <v>0.375</v>
      </c>
    </row>
    <row r="33" spans="1:9" ht="12.75">
      <c r="A33" s="24"/>
      <c r="B33" s="27"/>
      <c r="C33" s="2"/>
      <c r="D33" s="2">
        <f t="shared" si="0"/>
      </c>
      <c r="E33" s="2" t="s">
        <v>5</v>
      </c>
      <c r="F33" s="2"/>
      <c r="G33" s="2">
        <f t="shared" si="1"/>
      </c>
      <c r="H33" s="27"/>
      <c r="I33" s="10">
        <v>0.4479166666666667</v>
      </c>
    </row>
    <row r="34" spans="1:9" ht="12.75">
      <c r="A34" s="25"/>
      <c r="B34" s="27"/>
      <c r="C34" s="2"/>
      <c r="D34" s="2">
        <f t="shared" si="0"/>
      </c>
      <c r="E34" s="2" t="s">
        <v>5</v>
      </c>
      <c r="F34" s="2"/>
      <c r="G34" s="2">
        <f t="shared" si="1"/>
      </c>
      <c r="H34" s="27"/>
      <c r="I34" s="10">
        <v>0.5208333333333334</v>
      </c>
    </row>
  </sheetData>
  <sheetProtection/>
  <mergeCells count="31">
    <mergeCell ref="A17:A19"/>
    <mergeCell ref="A20:A22"/>
    <mergeCell ref="A23:A25"/>
    <mergeCell ref="A2:E3"/>
    <mergeCell ref="A5:B5"/>
    <mergeCell ref="D5:E5"/>
    <mergeCell ref="B23:B25"/>
    <mergeCell ref="A26:A28"/>
    <mergeCell ref="A6:B6"/>
    <mergeCell ref="D6:E6"/>
    <mergeCell ref="D8:E8"/>
    <mergeCell ref="C10:G10"/>
    <mergeCell ref="A11:A13"/>
    <mergeCell ref="A14:A16"/>
    <mergeCell ref="B11:B13"/>
    <mergeCell ref="B14:B16"/>
    <mergeCell ref="B20:B22"/>
    <mergeCell ref="B26:B28"/>
    <mergeCell ref="H11:H13"/>
    <mergeCell ref="H14:H16"/>
    <mergeCell ref="H20:H22"/>
    <mergeCell ref="H23:H25"/>
    <mergeCell ref="H26:H28"/>
    <mergeCell ref="H17:H19"/>
    <mergeCell ref="B17:B19"/>
    <mergeCell ref="A29:A31"/>
    <mergeCell ref="A32:A34"/>
    <mergeCell ref="B29:B31"/>
    <mergeCell ref="B32:B34"/>
    <mergeCell ref="H29:H31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0">
      <selection activeCell="E20" sqref="E20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27</v>
      </c>
      <c r="B2" s="40"/>
      <c r="C2" s="40"/>
      <c r="D2" s="40"/>
      <c r="E2" s="41"/>
      <c r="G2" s="2">
        <v>1</v>
      </c>
      <c r="H2" s="2" t="s">
        <v>28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29</v>
      </c>
    </row>
    <row r="4" spans="7:8" ht="19.5" customHeight="1">
      <c r="G4" s="2">
        <v>3</v>
      </c>
      <c r="H4" s="2" t="s">
        <v>30</v>
      </c>
    </row>
    <row r="5" spans="1:8" ht="19.5" customHeight="1">
      <c r="A5" s="34"/>
      <c r="B5" s="34"/>
      <c r="D5" s="34">
        <f>IF(C5=0,"",VLOOKUP(C5,$G$2:$H$8,2))</f>
      </c>
      <c r="E5" s="34"/>
      <c r="G5" s="2">
        <v>4</v>
      </c>
      <c r="H5" s="2" t="s">
        <v>31</v>
      </c>
    </row>
    <row r="6" spans="1:8" ht="19.5" customHeight="1">
      <c r="A6" s="34"/>
      <c r="B6" s="34"/>
      <c r="D6" s="34"/>
      <c r="E6" s="34"/>
      <c r="G6" s="2">
        <v>5</v>
      </c>
      <c r="H6" s="2" t="s">
        <v>32</v>
      </c>
    </row>
    <row r="7" spans="7:8" ht="19.5" customHeight="1">
      <c r="G7" s="2">
        <v>6</v>
      </c>
      <c r="H7" s="2" t="s">
        <v>33</v>
      </c>
    </row>
    <row r="8" spans="4:8" ht="19.5" customHeight="1">
      <c r="D8" s="34"/>
      <c r="E8" s="34"/>
      <c r="G8" s="2">
        <v>7</v>
      </c>
      <c r="H8" s="2" t="s">
        <v>34</v>
      </c>
    </row>
    <row r="10" spans="1:9" ht="24.75" customHeight="1">
      <c r="A10" s="2" t="s">
        <v>0</v>
      </c>
      <c r="B10" s="2" t="s">
        <v>1</v>
      </c>
      <c r="C10" s="35" t="s">
        <v>2</v>
      </c>
      <c r="D10" s="36"/>
      <c r="E10" s="36"/>
      <c r="F10" s="36"/>
      <c r="G10" s="37"/>
      <c r="H10" s="2" t="s">
        <v>3</v>
      </c>
      <c r="I10" s="3" t="s">
        <v>4</v>
      </c>
    </row>
    <row r="11" spans="1:9" ht="21.75" customHeight="1">
      <c r="A11" s="23">
        <v>1</v>
      </c>
      <c r="B11" s="32" t="s">
        <v>35</v>
      </c>
      <c r="C11" s="8">
        <v>3</v>
      </c>
      <c r="D11" s="2" t="str">
        <f>IF(C11=0,"",VLOOKUP(C11,$G$2:$H$8,2))</f>
        <v>大垣西</v>
      </c>
      <c r="E11" s="19" t="s">
        <v>159</v>
      </c>
      <c r="F11" s="8">
        <v>5</v>
      </c>
      <c r="G11" s="2" t="str">
        <f aca="true" t="shared" si="0" ref="G11:G31">IF(F11=0,"",VLOOKUP(F11,$G$2:$H$8,2))</f>
        <v>富田</v>
      </c>
      <c r="H11" s="24" t="s">
        <v>30</v>
      </c>
      <c r="I11" s="9">
        <v>0.3958333333333333</v>
      </c>
    </row>
    <row r="12" spans="1:9" ht="23.25" customHeight="1">
      <c r="A12" s="24"/>
      <c r="B12" s="32"/>
      <c r="C12" s="2">
        <v>2</v>
      </c>
      <c r="D12" s="2" t="str">
        <f>IF(C12=0,"",VLOOKUP(C12,$G$2:$H$8,2))</f>
        <v>大垣工業B</v>
      </c>
      <c r="E12" s="19" t="s">
        <v>160</v>
      </c>
      <c r="F12" s="2">
        <v>6</v>
      </c>
      <c r="G12" s="2" t="str">
        <f t="shared" si="0"/>
        <v>岐阜高専</v>
      </c>
      <c r="H12" s="24"/>
      <c r="I12" s="10">
        <v>0.46875</v>
      </c>
    </row>
    <row r="13" spans="1:9" ht="20.25" customHeight="1">
      <c r="A13" s="25"/>
      <c r="B13" s="33"/>
      <c r="C13" s="2">
        <v>1</v>
      </c>
      <c r="D13" s="2" t="str">
        <f aca="true" t="shared" si="1" ref="D13:D31">IF(C13=0,"",VLOOKUP(C13,$G$2:$H$8,2))</f>
        <v>大垣東B</v>
      </c>
      <c r="E13" s="19" t="s">
        <v>161</v>
      </c>
      <c r="F13" s="2">
        <v>7</v>
      </c>
      <c r="G13" s="2" t="str">
        <f t="shared" si="0"/>
        <v>岐阜東</v>
      </c>
      <c r="H13" s="25"/>
      <c r="I13" s="10">
        <v>0.5416666666666666</v>
      </c>
    </row>
    <row r="14" spans="1:9" ht="22.5" customHeight="1">
      <c r="A14" s="23">
        <v>2</v>
      </c>
      <c r="B14" s="23" t="s">
        <v>36</v>
      </c>
      <c r="C14" s="2">
        <v>1</v>
      </c>
      <c r="D14" s="2" t="str">
        <f t="shared" si="1"/>
        <v>大垣東B</v>
      </c>
      <c r="E14" s="19" t="s">
        <v>178</v>
      </c>
      <c r="F14" s="2">
        <v>5</v>
      </c>
      <c r="G14" s="2" t="str">
        <f t="shared" si="0"/>
        <v>富田</v>
      </c>
      <c r="H14" s="23" t="s">
        <v>37</v>
      </c>
      <c r="I14" s="10">
        <v>0.3958333333333333</v>
      </c>
    </row>
    <row r="15" spans="1:9" ht="24" customHeight="1">
      <c r="A15" s="24"/>
      <c r="B15" s="25"/>
      <c r="C15" s="2">
        <v>7</v>
      </c>
      <c r="D15" s="2" t="str">
        <f t="shared" si="1"/>
        <v>岐阜東</v>
      </c>
      <c r="E15" s="19" t="s">
        <v>179</v>
      </c>
      <c r="F15" s="2">
        <v>6</v>
      </c>
      <c r="G15" s="2" t="str">
        <f t="shared" si="0"/>
        <v>岐阜高専</v>
      </c>
      <c r="H15" s="25"/>
      <c r="I15" s="10">
        <v>0.46875</v>
      </c>
    </row>
    <row r="16" spans="1:9" ht="22.5" customHeight="1">
      <c r="A16" s="25"/>
      <c r="B16" s="2" t="s">
        <v>38</v>
      </c>
      <c r="C16" s="2">
        <v>2</v>
      </c>
      <c r="D16" s="2" t="str">
        <f t="shared" si="1"/>
        <v>大垣工業B</v>
      </c>
      <c r="E16" s="22" t="s">
        <v>185</v>
      </c>
      <c r="F16" s="2">
        <v>4</v>
      </c>
      <c r="G16" s="2" t="str">
        <f t="shared" si="0"/>
        <v>大垣日大B</v>
      </c>
      <c r="H16" s="2" t="s">
        <v>39</v>
      </c>
      <c r="I16" s="10">
        <v>0.3958333333333333</v>
      </c>
    </row>
    <row r="17" spans="1:9" ht="21" customHeight="1">
      <c r="A17" s="27">
        <v>3</v>
      </c>
      <c r="B17" s="27" t="s">
        <v>40</v>
      </c>
      <c r="C17" s="2">
        <v>3</v>
      </c>
      <c r="D17" s="2" t="str">
        <f>IF(C17=0,"",VLOOKUP(C17,$G$2:$H$8,2))</f>
        <v>大垣西</v>
      </c>
      <c r="E17" s="19" t="s">
        <v>187</v>
      </c>
      <c r="F17" s="2">
        <v>7</v>
      </c>
      <c r="G17" s="2" t="str">
        <f>IF(F17=0,"",VLOOKUP(F17,$G$2:$H$8,2))</f>
        <v>岐阜東</v>
      </c>
      <c r="H17" s="24" t="s">
        <v>30</v>
      </c>
      <c r="I17" s="10">
        <v>0.3958333333333333</v>
      </c>
    </row>
    <row r="18" spans="1:9" ht="23.25" customHeight="1">
      <c r="A18" s="27"/>
      <c r="B18" s="27"/>
      <c r="C18" s="2">
        <v>2</v>
      </c>
      <c r="D18" s="2" t="str">
        <f>IF(C18=0,"",VLOOKUP(C18,$G$2:$H$8,2))</f>
        <v>大垣工業B</v>
      </c>
      <c r="E18" s="19" t="s">
        <v>164</v>
      </c>
      <c r="F18" s="2">
        <v>1</v>
      </c>
      <c r="G18" s="2" t="str">
        <f>IF(F18=0,"",VLOOKUP(F18,$G$2:$H$8,2))</f>
        <v>大垣東B</v>
      </c>
      <c r="H18" s="24"/>
      <c r="I18" s="10">
        <v>0.46875</v>
      </c>
    </row>
    <row r="19" spans="1:9" ht="22.5" customHeight="1">
      <c r="A19" s="27"/>
      <c r="B19" s="27"/>
      <c r="C19" s="2">
        <v>4</v>
      </c>
      <c r="D19" s="2" t="str">
        <f>IF(C19=0,"",VLOOKUP(C19,$G$2:$H$8,2))</f>
        <v>大垣日大B</v>
      </c>
      <c r="E19" s="2" t="s">
        <v>175</v>
      </c>
      <c r="F19" s="2">
        <v>6</v>
      </c>
      <c r="G19" s="2" t="str">
        <f>IF(F19=0,"",VLOOKUP(F19,$G$2:$H$8,2))</f>
        <v>岐阜高専</v>
      </c>
      <c r="H19" s="25"/>
      <c r="I19" s="10">
        <v>0.5416666666666666</v>
      </c>
    </row>
    <row r="20" spans="1:9" ht="22.5" customHeight="1">
      <c r="A20" s="23">
        <v>4</v>
      </c>
      <c r="B20" s="46" t="s">
        <v>41</v>
      </c>
      <c r="C20" s="2">
        <v>6</v>
      </c>
      <c r="D20" s="2" t="str">
        <f t="shared" si="1"/>
        <v>岐阜高専</v>
      </c>
      <c r="E20" s="2" t="s">
        <v>5</v>
      </c>
      <c r="F20" s="2">
        <v>3</v>
      </c>
      <c r="G20" s="2" t="str">
        <f t="shared" si="0"/>
        <v>大垣西</v>
      </c>
      <c r="H20" s="24" t="s">
        <v>30</v>
      </c>
      <c r="I20" s="10">
        <v>0.3958333333333333</v>
      </c>
    </row>
    <row r="21" spans="1:9" ht="21.75" customHeight="1">
      <c r="A21" s="24"/>
      <c r="B21" s="29"/>
      <c r="C21" s="2">
        <v>5</v>
      </c>
      <c r="D21" s="2" t="str">
        <f t="shared" si="1"/>
        <v>富田</v>
      </c>
      <c r="E21" s="2" t="s">
        <v>5</v>
      </c>
      <c r="F21" s="2">
        <v>4</v>
      </c>
      <c r="G21" s="2" t="str">
        <f t="shared" si="0"/>
        <v>大垣日大B</v>
      </c>
      <c r="H21" s="24"/>
      <c r="I21" s="10">
        <v>0.46875</v>
      </c>
    </row>
    <row r="22" spans="1:9" ht="22.5" customHeight="1">
      <c r="A22" s="25"/>
      <c r="B22" s="30"/>
      <c r="C22" s="2">
        <v>7</v>
      </c>
      <c r="D22" s="2" t="str">
        <f t="shared" si="1"/>
        <v>岐阜東</v>
      </c>
      <c r="E22" s="2" t="s">
        <v>5</v>
      </c>
      <c r="F22" s="2">
        <v>2</v>
      </c>
      <c r="G22" s="2" t="str">
        <f t="shared" si="0"/>
        <v>大垣工業B</v>
      </c>
      <c r="H22" s="25"/>
      <c r="I22" s="10">
        <v>0.5416666666666666</v>
      </c>
    </row>
    <row r="23" spans="1:9" ht="20.25" customHeight="1">
      <c r="A23" s="27">
        <v>5</v>
      </c>
      <c r="B23" s="27" t="s">
        <v>42</v>
      </c>
      <c r="C23" s="2">
        <v>3</v>
      </c>
      <c r="D23" s="2" t="str">
        <f t="shared" si="1"/>
        <v>大垣西</v>
      </c>
      <c r="E23" s="2" t="s">
        <v>5</v>
      </c>
      <c r="F23" s="2">
        <v>2</v>
      </c>
      <c r="G23" s="2" t="str">
        <f t="shared" si="0"/>
        <v>大垣工業B</v>
      </c>
      <c r="H23" s="27" t="s">
        <v>30</v>
      </c>
      <c r="I23" s="10">
        <v>0.3958333333333333</v>
      </c>
    </row>
    <row r="24" spans="1:9" ht="21.75" customHeight="1">
      <c r="A24" s="27"/>
      <c r="B24" s="27"/>
      <c r="C24" s="2">
        <v>4</v>
      </c>
      <c r="D24" s="2" t="str">
        <f t="shared" si="1"/>
        <v>大垣日大B</v>
      </c>
      <c r="E24" s="2" t="s">
        <v>5</v>
      </c>
      <c r="F24" s="2">
        <v>1</v>
      </c>
      <c r="G24" s="2" t="str">
        <f t="shared" si="0"/>
        <v>大垣東B</v>
      </c>
      <c r="H24" s="27"/>
      <c r="I24" s="10">
        <v>0.46875</v>
      </c>
    </row>
    <row r="25" spans="1:9" ht="24" customHeight="1">
      <c r="A25" s="27"/>
      <c r="B25" s="27"/>
      <c r="C25" s="2">
        <v>5</v>
      </c>
      <c r="D25" s="2" t="str">
        <f t="shared" si="1"/>
        <v>富田</v>
      </c>
      <c r="E25" s="2" t="s">
        <v>5</v>
      </c>
      <c r="F25" s="2">
        <v>7</v>
      </c>
      <c r="G25" s="2" t="str">
        <f t="shared" si="0"/>
        <v>岐阜東</v>
      </c>
      <c r="H25" s="27"/>
      <c r="I25" s="10">
        <v>0.5416666666666666</v>
      </c>
    </row>
    <row r="26" spans="1:9" ht="21.75" customHeight="1">
      <c r="A26" s="23">
        <v>6</v>
      </c>
      <c r="B26" s="46" t="s">
        <v>43</v>
      </c>
      <c r="C26" s="2">
        <v>6</v>
      </c>
      <c r="D26" s="2" t="str">
        <f t="shared" si="1"/>
        <v>岐阜高専</v>
      </c>
      <c r="E26" s="2" t="s">
        <v>5</v>
      </c>
      <c r="F26" s="2">
        <v>1</v>
      </c>
      <c r="G26" s="2" t="str">
        <f t="shared" si="0"/>
        <v>大垣東B</v>
      </c>
      <c r="H26" s="23" t="s">
        <v>37</v>
      </c>
      <c r="I26" s="10">
        <v>0.3958333333333333</v>
      </c>
    </row>
    <row r="27" spans="1:9" ht="24" customHeight="1">
      <c r="A27" s="24"/>
      <c r="B27" s="29"/>
      <c r="C27" s="2">
        <v>5</v>
      </c>
      <c r="D27" s="2" t="str">
        <f t="shared" si="1"/>
        <v>富田</v>
      </c>
      <c r="E27" s="2" t="s">
        <v>5</v>
      </c>
      <c r="F27" s="2">
        <v>2</v>
      </c>
      <c r="G27" s="2" t="str">
        <f t="shared" si="0"/>
        <v>大垣工業B</v>
      </c>
      <c r="H27" s="24"/>
      <c r="I27" s="10">
        <v>0.46875</v>
      </c>
    </row>
    <row r="28" spans="1:9" ht="22.5" customHeight="1">
      <c r="A28" s="25"/>
      <c r="B28" s="30"/>
      <c r="C28" s="2">
        <v>4</v>
      </c>
      <c r="D28" s="2" t="str">
        <f t="shared" si="1"/>
        <v>大垣日大B</v>
      </c>
      <c r="E28" s="2" t="s">
        <v>5</v>
      </c>
      <c r="F28" s="2">
        <v>3</v>
      </c>
      <c r="G28" s="2" t="str">
        <f t="shared" si="0"/>
        <v>大垣西</v>
      </c>
      <c r="H28" s="25"/>
      <c r="I28" s="10">
        <v>0.5416666666666666</v>
      </c>
    </row>
    <row r="29" spans="1:9" ht="22.5" customHeight="1">
      <c r="A29" s="23">
        <v>7</v>
      </c>
      <c r="B29" s="46" t="s">
        <v>44</v>
      </c>
      <c r="C29" s="2">
        <v>1</v>
      </c>
      <c r="D29" s="2" t="str">
        <f t="shared" si="1"/>
        <v>大垣東B</v>
      </c>
      <c r="E29" s="2" t="s">
        <v>5</v>
      </c>
      <c r="F29" s="2">
        <v>3</v>
      </c>
      <c r="G29" s="2" t="str">
        <f t="shared" si="0"/>
        <v>大垣西</v>
      </c>
      <c r="H29" s="23" t="s">
        <v>30</v>
      </c>
      <c r="I29" s="10">
        <v>0.3958333333333333</v>
      </c>
    </row>
    <row r="30" spans="1:9" ht="23.25" customHeight="1">
      <c r="A30" s="24"/>
      <c r="B30" s="29"/>
      <c r="C30" s="2">
        <v>7</v>
      </c>
      <c r="D30" s="2" t="str">
        <f t="shared" si="1"/>
        <v>岐阜東</v>
      </c>
      <c r="E30" s="2" t="s">
        <v>5</v>
      </c>
      <c r="F30" s="2">
        <v>4</v>
      </c>
      <c r="G30" s="2" t="str">
        <f t="shared" si="0"/>
        <v>大垣日大B</v>
      </c>
      <c r="H30" s="24"/>
      <c r="I30" s="10">
        <v>0.46875</v>
      </c>
    </row>
    <row r="31" spans="1:9" ht="22.5" customHeight="1">
      <c r="A31" s="25"/>
      <c r="B31" s="30"/>
      <c r="C31" s="2">
        <v>6</v>
      </c>
      <c r="D31" s="2" t="str">
        <f t="shared" si="1"/>
        <v>岐阜高専</v>
      </c>
      <c r="E31" s="2" t="s">
        <v>5</v>
      </c>
      <c r="F31" s="2">
        <v>5</v>
      </c>
      <c r="G31" s="2" t="str">
        <f t="shared" si="0"/>
        <v>富田</v>
      </c>
      <c r="H31" s="25"/>
      <c r="I31" s="10">
        <v>0.5416666666666666</v>
      </c>
    </row>
    <row r="32" spans="1:9" ht="12.75">
      <c r="A32" s="23" t="s">
        <v>25</v>
      </c>
      <c r="B32" s="26" t="s">
        <v>20</v>
      </c>
      <c r="C32" s="2"/>
      <c r="D32" s="2">
        <f>IF(C32=0,"",VLOOKUP(C32,$G$2:$H$8,2))</f>
      </c>
      <c r="E32" s="2" t="s">
        <v>5</v>
      </c>
      <c r="F32" s="2"/>
      <c r="G32" s="2">
        <f>IF(F32=0,"",VLOOKUP(F32,$G$2:$H$8,2))</f>
      </c>
      <c r="H32" s="27" t="s">
        <v>23</v>
      </c>
      <c r="I32" s="9">
        <v>0.375</v>
      </c>
    </row>
    <row r="33" spans="1:9" ht="12.75">
      <c r="A33" s="24"/>
      <c r="B33" s="27"/>
      <c r="C33" s="2"/>
      <c r="D33" s="2">
        <f>IF(C33=0,"",VLOOKUP(C33,$G$2:$H$8,2))</f>
      </c>
      <c r="E33" s="2" t="s">
        <v>5</v>
      </c>
      <c r="F33" s="2"/>
      <c r="G33" s="2">
        <f>IF(F33=0,"",VLOOKUP(F33,$G$2:$H$8,2))</f>
      </c>
      <c r="H33" s="27"/>
      <c r="I33" s="10">
        <v>0.4479166666666667</v>
      </c>
    </row>
    <row r="34" spans="1:9" ht="12.75">
      <c r="A34" s="25"/>
      <c r="B34" s="27"/>
      <c r="C34" s="2"/>
      <c r="D34" s="2">
        <f>IF(C34=0,"",VLOOKUP(C34,$G$2:$H$8,2))</f>
      </c>
      <c r="E34" s="2" t="s">
        <v>5</v>
      </c>
      <c r="F34" s="2"/>
      <c r="G34" s="2">
        <f>IF(F34=0,"",VLOOKUP(F34,$G$2:$H$8,2))</f>
      </c>
      <c r="H34" s="27"/>
      <c r="I34" s="10">
        <v>0.5208333333333334</v>
      </c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5"/>
    <mergeCell ref="H14:H15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  <mergeCell ref="A32:A34"/>
    <mergeCell ref="B32:B34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E11" sqref="E11:E1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45</v>
      </c>
      <c r="B2" s="40"/>
      <c r="C2" s="40"/>
      <c r="D2" s="40"/>
      <c r="E2" s="41"/>
      <c r="G2" s="2">
        <v>1</v>
      </c>
      <c r="H2" s="2" t="s">
        <v>46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47</v>
      </c>
    </row>
    <row r="4" spans="7:8" ht="19.5" customHeight="1">
      <c r="G4" s="2">
        <v>3</v>
      </c>
      <c r="H4" s="2" t="s">
        <v>48</v>
      </c>
    </row>
    <row r="5" spans="1:8" ht="19.5" customHeight="1">
      <c r="A5" s="34"/>
      <c r="B5" s="34"/>
      <c r="D5" s="34">
        <f>IF(C5=0,"",VLOOKUP(C5,$G$2:$H$8,2))</f>
      </c>
      <c r="E5" s="34"/>
      <c r="G5" s="2">
        <v>4</v>
      </c>
      <c r="H5" s="2" t="s">
        <v>49</v>
      </c>
    </row>
    <row r="6" spans="1:8" ht="19.5" customHeight="1">
      <c r="A6" s="34"/>
      <c r="B6" s="34"/>
      <c r="D6" s="34"/>
      <c r="E6" s="34"/>
      <c r="G6" s="2">
        <v>5</v>
      </c>
      <c r="H6" s="2" t="s">
        <v>50</v>
      </c>
    </row>
    <row r="7" spans="7:8" ht="19.5" customHeight="1">
      <c r="G7" s="2">
        <v>6</v>
      </c>
      <c r="H7" s="2" t="s">
        <v>51</v>
      </c>
    </row>
    <row r="8" spans="4:8" ht="19.5" customHeight="1">
      <c r="D8" s="34"/>
      <c r="E8" s="34"/>
      <c r="G8" s="1"/>
      <c r="H8" s="1"/>
    </row>
    <row r="10" spans="1:9" ht="24.75" customHeight="1">
      <c r="A10" s="2" t="s">
        <v>0</v>
      </c>
      <c r="B10" s="2" t="s">
        <v>1</v>
      </c>
      <c r="C10" s="35" t="s">
        <v>2</v>
      </c>
      <c r="D10" s="36"/>
      <c r="E10" s="36"/>
      <c r="F10" s="36"/>
      <c r="G10" s="37"/>
      <c r="H10" s="2" t="s">
        <v>3</v>
      </c>
      <c r="I10" s="3" t="s">
        <v>4</v>
      </c>
    </row>
    <row r="11" spans="1:9" ht="21.75" customHeight="1">
      <c r="A11" s="23">
        <v>1</v>
      </c>
      <c r="B11" s="32" t="s">
        <v>52</v>
      </c>
      <c r="C11" s="8">
        <v>2</v>
      </c>
      <c r="D11" s="2" t="str">
        <f aca="true" t="shared" si="0" ref="D11:D25">IF(C11=0,"",VLOOKUP(C11,$G$2:$H$8,2))</f>
        <v>山県</v>
      </c>
      <c r="E11" s="19" t="s">
        <v>182</v>
      </c>
      <c r="F11" s="8">
        <v>5</v>
      </c>
      <c r="G11" s="2" t="str">
        <f aca="true" t="shared" si="1" ref="G11:G25">IF(F11=0,"",VLOOKUP(F11,$G$2:$H$8,2))</f>
        <v>大垣東A</v>
      </c>
      <c r="H11" s="24" t="s">
        <v>53</v>
      </c>
      <c r="I11" s="9">
        <v>0.3958333333333333</v>
      </c>
    </row>
    <row r="12" spans="1:9" ht="23.25" customHeight="1">
      <c r="A12" s="24"/>
      <c r="B12" s="32"/>
      <c r="C12" s="2">
        <v>1</v>
      </c>
      <c r="D12" s="2" t="str">
        <f t="shared" si="0"/>
        <v>池田</v>
      </c>
      <c r="E12" s="19" t="s">
        <v>183</v>
      </c>
      <c r="F12" s="2">
        <v>6</v>
      </c>
      <c r="G12" s="2" t="str">
        <f t="shared" si="1"/>
        <v>羽島北</v>
      </c>
      <c r="H12" s="24"/>
      <c r="I12" s="10">
        <v>0.46875</v>
      </c>
    </row>
    <row r="13" spans="1:9" ht="20.25" customHeight="1">
      <c r="A13" s="25"/>
      <c r="B13" s="33"/>
      <c r="C13" s="2">
        <v>3</v>
      </c>
      <c r="D13" s="2" t="str">
        <f t="shared" si="0"/>
        <v>揖斐</v>
      </c>
      <c r="E13" s="20" t="s">
        <v>184</v>
      </c>
      <c r="F13" s="2">
        <v>4</v>
      </c>
      <c r="G13" s="2" t="str">
        <f t="shared" si="1"/>
        <v>大垣日大C</v>
      </c>
      <c r="H13" s="25"/>
      <c r="I13" s="10">
        <v>0.5416666666666666</v>
      </c>
    </row>
    <row r="14" spans="1:9" ht="22.5" customHeight="1">
      <c r="A14" s="23">
        <v>2</v>
      </c>
      <c r="B14" s="32" t="s">
        <v>54</v>
      </c>
      <c r="C14" s="2">
        <v>1</v>
      </c>
      <c r="D14" s="2" t="str">
        <f t="shared" si="0"/>
        <v>池田</v>
      </c>
      <c r="E14" s="2" t="s">
        <v>5</v>
      </c>
      <c r="F14" s="2">
        <v>5</v>
      </c>
      <c r="G14" s="2" t="str">
        <f t="shared" si="1"/>
        <v>大垣東A</v>
      </c>
      <c r="H14" s="24" t="s">
        <v>53</v>
      </c>
      <c r="I14" s="10">
        <v>0.3958333333333333</v>
      </c>
    </row>
    <row r="15" spans="1:9" ht="24" customHeight="1">
      <c r="A15" s="24"/>
      <c r="B15" s="32"/>
      <c r="C15" s="2">
        <v>6</v>
      </c>
      <c r="D15" s="2" t="str">
        <f t="shared" si="0"/>
        <v>羽島北</v>
      </c>
      <c r="E15" s="2" t="s">
        <v>5</v>
      </c>
      <c r="F15" s="2">
        <v>4</v>
      </c>
      <c r="G15" s="2" t="str">
        <f t="shared" si="1"/>
        <v>大垣日大C</v>
      </c>
      <c r="H15" s="24"/>
      <c r="I15" s="10">
        <v>0.46875</v>
      </c>
    </row>
    <row r="16" spans="1:9" ht="22.5" customHeight="1">
      <c r="A16" s="25"/>
      <c r="B16" s="33"/>
      <c r="C16" s="2">
        <v>2</v>
      </c>
      <c r="D16" s="2" t="str">
        <f t="shared" si="0"/>
        <v>山県</v>
      </c>
      <c r="E16" s="2" t="s">
        <v>5</v>
      </c>
      <c r="F16" s="2">
        <v>3</v>
      </c>
      <c r="G16" s="2" t="str">
        <f t="shared" si="1"/>
        <v>揖斐</v>
      </c>
      <c r="H16" s="25"/>
      <c r="I16" s="10">
        <v>0.5416666666666666</v>
      </c>
    </row>
    <row r="17" spans="1:9" ht="21" customHeight="1">
      <c r="A17" s="23">
        <v>3</v>
      </c>
      <c r="B17" s="46" t="s">
        <v>55</v>
      </c>
      <c r="C17" s="2">
        <v>1</v>
      </c>
      <c r="D17" s="2" t="str">
        <f t="shared" si="0"/>
        <v>池田</v>
      </c>
      <c r="E17" s="2" t="s">
        <v>5</v>
      </c>
      <c r="F17" s="2">
        <v>4</v>
      </c>
      <c r="G17" s="2" t="str">
        <f t="shared" si="1"/>
        <v>大垣日大C</v>
      </c>
      <c r="H17" s="23" t="s">
        <v>56</v>
      </c>
      <c r="I17" s="10">
        <v>0.3958333333333333</v>
      </c>
    </row>
    <row r="18" spans="1:9" ht="23.25" customHeight="1">
      <c r="A18" s="24"/>
      <c r="B18" s="29"/>
      <c r="C18" s="2">
        <v>5</v>
      </c>
      <c r="D18" s="2" t="str">
        <f t="shared" si="0"/>
        <v>大垣東A</v>
      </c>
      <c r="E18" s="2" t="s">
        <v>5</v>
      </c>
      <c r="F18" s="2">
        <v>3</v>
      </c>
      <c r="G18" s="2" t="str">
        <f t="shared" si="1"/>
        <v>揖斐</v>
      </c>
      <c r="H18" s="24"/>
      <c r="I18" s="10">
        <v>0.46875</v>
      </c>
    </row>
    <row r="19" spans="1:9" ht="22.5" customHeight="1">
      <c r="A19" s="25"/>
      <c r="B19" s="30"/>
      <c r="C19" s="2">
        <v>6</v>
      </c>
      <c r="D19" s="2" t="str">
        <f t="shared" si="0"/>
        <v>羽島北</v>
      </c>
      <c r="E19" s="2" t="s">
        <v>5</v>
      </c>
      <c r="F19" s="2">
        <v>2</v>
      </c>
      <c r="G19" s="2" t="str">
        <f t="shared" si="1"/>
        <v>山県</v>
      </c>
      <c r="H19" s="25"/>
      <c r="I19" s="10">
        <v>0.5416666666666666</v>
      </c>
    </row>
    <row r="20" spans="1:9" ht="22.5" customHeight="1">
      <c r="A20" s="23">
        <v>4</v>
      </c>
      <c r="B20" s="46" t="s">
        <v>57</v>
      </c>
      <c r="C20" s="2">
        <v>5</v>
      </c>
      <c r="D20" s="2" t="str">
        <f t="shared" si="0"/>
        <v>大垣東A</v>
      </c>
      <c r="E20" s="2" t="s">
        <v>5</v>
      </c>
      <c r="F20" s="2">
        <v>6</v>
      </c>
      <c r="G20" s="2" t="str">
        <f t="shared" si="1"/>
        <v>羽島北</v>
      </c>
      <c r="H20" s="24" t="s">
        <v>53</v>
      </c>
      <c r="I20" s="10">
        <v>0.3958333333333333</v>
      </c>
    </row>
    <row r="21" spans="1:9" ht="21.75" customHeight="1">
      <c r="A21" s="24"/>
      <c r="B21" s="29"/>
      <c r="C21" s="2">
        <v>4</v>
      </c>
      <c r="D21" s="2" t="str">
        <f t="shared" si="0"/>
        <v>大垣日大C</v>
      </c>
      <c r="E21" s="2" t="s">
        <v>5</v>
      </c>
      <c r="F21" s="2">
        <v>2</v>
      </c>
      <c r="G21" s="2" t="str">
        <f t="shared" si="1"/>
        <v>山県</v>
      </c>
      <c r="H21" s="24"/>
      <c r="I21" s="10">
        <v>0.46875</v>
      </c>
    </row>
    <row r="22" spans="1:9" ht="22.5" customHeight="1">
      <c r="A22" s="25"/>
      <c r="B22" s="30"/>
      <c r="C22" s="2">
        <v>1</v>
      </c>
      <c r="D22" s="2" t="str">
        <f t="shared" si="0"/>
        <v>池田</v>
      </c>
      <c r="E22" s="2" t="s">
        <v>5</v>
      </c>
      <c r="F22" s="2">
        <v>3</v>
      </c>
      <c r="G22" s="2" t="str">
        <f t="shared" si="1"/>
        <v>揖斐</v>
      </c>
      <c r="H22" s="25"/>
      <c r="I22" s="10">
        <v>0.5416666666666666</v>
      </c>
    </row>
    <row r="23" spans="1:9" ht="20.25" customHeight="1">
      <c r="A23" s="23">
        <v>5</v>
      </c>
      <c r="B23" s="46" t="s">
        <v>58</v>
      </c>
      <c r="C23" s="2">
        <v>1</v>
      </c>
      <c r="D23" s="2" t="str">
        <f t="shared" si="0"/>
        <v>池田</v>
      </c>
      <c r="E23" s="2" t="s">
        <v>5</v>
      </c>
      <c r="F23" s="2">
        <v>2</v>
      </c>
      <c r="G23" s="2" t="str">
        <f t="shared" si="1"/>
        <v>山県</v>
      </c>
      <c r="H23" s="23" t="s">
        <v>56</v>
      </c>
      <c r="I23" s="10">
        <v>0.3958333333333333</v>
      </c>
    </row>
    <row r="24" spans="1:9" ht="21.75" customHeight="1">
      <c r="A24" s="24"/>
      <c r="B24" s="29"/>
      <c r="C24" s="2">
        <v>3</v>
      </c>
      <c r="D24" s="2" t="str">
        <f t="shared" si="0"/>
        <v>揖斐</v>
      </c>
      <c r="E24" s="2" t="s">
        <v>5</v>
      </c>
      <c r="F24" s="2">
        <v>6</v>
      </c>
      <c r="G24" s="2" t="str">
        <f t="shared" si="1"/>
        <v>羽島北</v>
      </c>
      <c r="H24" s="24"/>
      <c r="I24" s="10">
        <v>0.46875</v>
      </c>
    </row>
    <row r="25" spans="1:9" ht="24" customHeight="1">
      <c r="A25" s="25"/>
      <c r="B25" s="30"/>
      <c r="C25" s="2">
        <v>4</v>
      </c>
      <c r="D25" s="2" t="str">
        <f t="shared" si="0"/>
        <v>大垣日大C</v>
      </c>
      <c r="E25" s="2" t="s">
        <v>5</v>
      </c>
      <c r="F25" s="2">
        <v>5</v>
      </c>
      <c r="G25" s="2" t="str">
        <f t="shared" si="1"/>
        <v>大垣東A</v>
      </c>
      <c r="H25" s="25"/>
      <c r="I25" s="10">
        <v>0.5416666666666666</v>
      </c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4">
      <selection activeCell="L21" sqref="L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143</v>
      </c>
      <c r="B2" s="40"/>
      <c r="C2" s="40"/>
      <c r="D2" s="40"/>
      <c r="E2" s="41"/>
      <c r="G2" s="2">
        <v>1</v>
      </c>
      <c r="H2" s="2" t="s">
        <v>144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145</v>
      </c>
    </row>
    <row r="4" spans="7:8" ht="19.5" customHeight="1">
      <c r="G4" s="2">
        <v>3</v>
      </c>
      <c r="H4" s="2" t="s">
        <v>146</v>
      </c>
    </row>
    <row r="5" spans="1:8" ht="19.5" customHeight="1">
      <c r="A5" s="34"/>
      <c r="B5" s="34"/>
      <c r="D5" s="34">
        <f>IF(C5=0,"",VLOOKUP(C5,$G$2:$H$7,2))</f>
      </c>
      <c r="E5" s="34"/>
      <c r="G5" s="2">
        <v>4</v>
      </c>
      <c r="H5" s="2" t="s">
        <v>147</v>
      </c>
    </row>
    <row r="6" spans="1:8" ht="19.5" customHeight="1">
      <c r="A6" s="34"/>
      <c r="B6" s="34"/>
      <c r="D6" s="34"/>
      <c r="E6" s="34"/>
      <c r="G6" s="2">
        <v>5</v>
      </c>
      <c r="H6" s="2" t="s">
        <v>148</v>
      </c>
    </row>
    <row r="7" spans="7:8" ht="19.5" customHeight="1">
      <c r="G7" s="2">
        <v>6</v>
      </c>
      <c r="H7" s="2" t="s">
        <v>149</v>
      </c>
    </row>
    <row r="9" spans="1:9" ht="24.75" customHeight="1">
      <c r="A9" s="2" t="s">
        <v>0</v>
      </c>
      <c r="B9" s="2" t="s">
        <v>1</v>
      </c>
      <c r="C9" s="27" t="s">
        <v>2</v>
      </c>
      <c r="D9" s="27"/>
      <c r="E9" s="27"/>
      <c r="F9" s="27"/>
      <c r="G9" s="27"/>
      <c r="H9" s="2" t="s">
        <v>3</v>
      </c>
      <c r="I9" s="2" t="s">
        <v>4</v>
      </c>
    </row>
    <row r="10" spans="1:9" ht="21.75" customHeight="1">
      <c r="A10" s="27">
        <v>1</v>
      </c>
      <c r="B10" s="52" t="s">
        <v>150</v>
      </c>
      <c r="C10" s="2">
        <v>1</v>
      </c>
      <c r="D10" s="2" t="str">
        <f aca="true" t="shared" si="0" ref="D10:D24">IF(C10=0,"",VLOOKUP(C10,$G$2:$H$7,2))</f>
        <v>岐阜清流</v>
      </c>
      <c r="E10" s="2" t="s">
        <v>5</v>
      </c>
      <c r="F10" s="2">
        <v>3</v>
      </c>
      <c r="G10" s="2" t="str">
        <f aca="true" t="shared" si="1" ref="G10:G24">IF(F10=0,"",VLOOKUP(F10,$G$2:$H$7,2))</f>
        <v>岐阜第一B</v>
      </c>
      <c r="H10" s="27" t="s">
        <v>144</v>
      </c>
      <c r="I10" s="10">
        <v>0.3958333333333333</v>
      </c>
    </row>
    <row r="11" spans="1:9" ht="23.25" customHeight="1">
      <c r="A11" s="27"/>
      <c r="B11" s="52"/>
      <c r="C11" s="2">
        <v>5</v>
      </c>
      <c r="D11" s="2" t="str">
        <f t="shared" si="0"/>
        <v>可児</v>
      </c>
      <c r="E11" s="2" t="s">
        <v>5</v>
      </c>
      <c r="F11" s="2">
        <v>6</v>
      </c>
      <c r="G11" s="2" t="str">
        <f t="shared" si="1"/>
        <v>鶯谷</v>
      </c>
      <c r="H11" s="27"/>
      <c r="I11" s="10">
        <v>0.46875</v>
      </c>
    </row>
    <row r="12" spans="1:9" ht="20.25" customHeight="1">
      <c r="A12" s="27"/>
      <c r="B12" s="52"/>
      <c r="C12" s="2">
        <v>4</v>
      </c>
      <c r="D12" s="2" t="str">
        <f t="shared" si="0"/>
        <v>美濃加茂B</v>
      </c>
      <c r="E12" s="2" t="s">
        <v>5</v>
      </c>
      <c r="F12" s="2">
        <v>2</v>
      </c>
      <c r="G12" s="2" t="str">
        <f t="shared" si="1"/>
        <v>県岐阜商Ｂ</v>
      </c>
      <c r="H12" s="27"/>
      <c r="I12" s="10">
        <v>0.5416666666666666</v>
      </c>
    </row>
    <row r="13" spans="1:9" ht="22.5" customHeight="1">
      <c r="A13" s="23">
        <v>2</v>
      </c>
      <c r="B13" s="48" t="s">
        <v>151</v>
      </c>
      <c r="C13" s="2">
        <v>1</v>
      </c>
      <c r="D13" s="2" t="str">
        <f t="shared" si="0"/>
        <v>岐阜清流</v>
      </c>
      <c r="E13" s="2" t="s">
        <v>5</v>
      </c>
      <c r="F13" s="2">
        <v>2</v>
      </c>
      <c r="G13" s="2" t="str">
        <f t="shared" si="1"/>
        <v>県岐阜商Ｂ</v>
      </c>
      <c r="H13" s="23" t="s">
        <v>144</v>
      </c>
      <c r="I13" s="10">
        <v>0.3958333333333333</v>
      </c>
    </row>
    <row r="14" spans="1:9" ht="24" customHeight="1">
      <c r="A14" s="25"/>
      <c r="B14" s="25"/>
      <c r="C14" s="2">
        <v>4</v>
      </c>
      <c r="D14" s="2" t="str">
        <f t="shared" si="0"/>
        <v>美濃加茂B</v>
      </c>
      <c r="E14" s="2" t="s">
        <v>5</v>
      </c>
      <c r="F14" s="2">
        <v>5</v>
      </c>
      <c r="G14" s="2" t="str">
        <f t="shared" si="1"/>
        <v>可児</v>
      </c>
      <c r="H14" s="47"/>
      <c r="I14" s="10">
        <v>0.46875</v>
      </c>
    </row>
    <row r="15" spans="1:9" ht="22.5" customHeight="1">
      <c r="A15" s="27">
        <v>3</v>
      </c>
      <c r="B15" s="52" t="s">
        <v>152</v>
      </c>
      <c r="C15" s="2">
        <v>2</v>
      </c>
      <c r="D15" s="2" t="str">
        <f t="shared" si="0"/>
        <v>県岐阜商Ｂ</v>
      </c>
      <c r="E15" s="2" t="s">
        <v>5</v>
      </c>
      <c r="F15" s="2">
        <v>5</v>
      </c>
      <c r="G15" s="2" t="str">
        <f t="shared" si="1"/>
        <v>可児</v>
      </c>
      <c r="H15" s="27" t="s">
        <v>153</v>
      </c>
      <c r="I15" s="10">
        <v>0.3958333333333333</v>
      </c>
    </row>
    <row r="16" spans="1:9" ht="21" customHeight="1">
      <c r="A16" s="27"/>
      <c r="B16" s="52"/>
      <c r="C16" s="2">
        <v>1</v>
      </c>
      <c r="D16" s="2" t="str">
        <f t="shared" si="0"/>
        <v>岐阜清流</v>
      </c>
      <c r="E16" s="2" t="s">
        <v>5</v>
      </c>
      <c r="F16" s="2">
        <v>6</v>
      </c>
      <c r="G16" s="2" t="str">
        <f t="shared" si="1"/>
        <v>鶯谷</v>
      </c>
      <c r="H16" s="27"/>
      <c r="I16" s="10">
        <v>0.46875</v>
      </c>
    </row>
    <row r="17" spans="1:9" ht="23.25" customHeight="1">
      <c r="A17" s="27"/>
      <c r="B17" s="52"/>
      <c r="C17" s="2">
        <v>3</v>
      </c>
      <c r="D17" s="2" t="str">
        <f t="shared" si="0"/>
        <v>岐阜第一B</v>
      </c>
      <c r="E17" s="2" t="s">
        <v>5</v>
      </c>
      <c r="F17" s="2">
        <v>4</v>
      </c>
      <c r="G17" s="2" t="str">
        <f t="shared" si="1"/>
        <v>美濃加茂B</v>
      </c>
      <c r="H17" s="27"/>
      <c r="I17" s="10">
        <v>0.5416666666666666</v>
      </c>
    </row>
    <row r="18" spans="1:9" ht="22.5" customHeight="1">
      <c r="A18" s="27">
        <v>4</v>
      </c>
      <c r="B18" s="52" t="s">
        <v>154</v>
      </c>
      <c r="C18" s="2">
        <v>1</v>
      </c>
      <c r="D18" s="2" t="str">
        <f t="shared" si="0"/>
        <v>岐阜清流</v>
      </c>
      <c r="E18" s="2" t="s">
        <v>5</v>
      </c>
      <c r="F18" s="2">
        <v>5</v>
      </c>
      <c r="G18" s="2" t="str">
        <f t="shared" si="1"/>
        <v>可児</v>
      </c>
      <c r="H18" s="27" t="s">
        <v>153</v>
      </c>
      <c r="I18" s="10">
        <v>0.3958333333333333</v>
      </c>
    </row>
    <row r="19" spans="1:9" ht="22.5" customHeight="1">
      <c r="A19" s="27"/>
      <c r="B19" s="52"/>
      <c r="C19" s="2">
        <v>6</v>
      </c>
      <c r="D19" s="2" t="str">
        <f t="shared" si="0"/>
        <v>鶯谷</v>
      </c>
      <c r="E19" s="2" t="s">
        <v>5</v>
      </c>
      <c r="F19" s="2">
        <v>4</v>
      </c>
      <c r="G19" s="2" t="str">
        <f t="shared" si="1"/>
        <v>美濃加茂B</v>
      </c>
      <c r="H19" s="27"/>
      <c r="I19" s="10">
        <v>0.46875</v>
      </c>
    </row>
    <row r="20" spans="1:9" ht="21.75" customHeight="1">
      <c r="A20" s="27"/>
      <c r="B20" s="52"/>
      <c r="C20" s="2">
        <v>2</v>
      </c>
      <c r="D20" s="2" t="str">
        <f t="shared" si="0"/>
        <v>県岐阜商Ｂ</v>
      </c>
      <c r="E20" s="2" t="s">
        <v>5</v>
      </c>
      <c r="F20" s="2">
        <v>3</v>
      </c>
      <c r="G20" s="2" t="str">
        <f t="shared" si="1"/>
        <v>岐阜第一B</v>
      </c>
      <c r="H20" s="27"/>
      <c r="I20" s="10">
        <v>0.5416666666666666</v>
      </c>
    </row>
    <row r="21" spans="1:9" ht="22.5" customHeight="1">
      <c r="A21" s="2">
        <v>5</v>
      </c>
      <c r="B21" s="48" t="s">
        <v>155</v>
      </c>
      <c r="C21" s="2">
        <v>1</v>
      </c>
      <c r="D21" s="2" t="str">
        <f t="shared" si="0"/>
        <v>岐阜清流</v>
      </c>
      <c r="E21" s="2" t="s">
        <v>5</v>
      </c>
      <c r="F21" s="2">
        <v>4</v>
      </c>
      <c r="G21" s="2" t="str">
        <f t="shared" si="1"/>
        <v>美濃加茂B</v>
      </c>
      <c r="H21" s="23" t="s">
        <v>144</v>
      </c>
      <c r="I21" s="10">
        <v>0.3958333333333333</v>
      </c>
    </row>
    <row r="22" spans="1:9" ht="20.25" customHeight="1">
      <c r="A22" s="2">
        <v>2</v>
      </c>
      <c r="B22" s="25"/>
      <c r="C22" s="2">
        <v>3</v>
      </c>
      <c r="D22" s="2" t="str">
        <f t="shared" si="0"/>
        <v>岐阜第一B</v>
      </c>
      <c r="E22" s="2" t="s">
        <v>5</v>
      </c>
      <c r="F22" s="2">
        <v>6</v>
      </c>
      <c r="G22" s="2" t="str">
        <f t="shared" si="1"/>
        <v>鶯谷</v>
      </c>
      <c r="H22" s="47"/>
      <c r="I22" s="10">
        <v>0.46875</v>
      </c>
    </row>
    <row r="23" spans="1:9" ht="21.75" customHeight="1">
      <c r="A23" s="23">
        <v>5</v>
      </c>
      <c r="B23" s="48" t="s">
        <v>156</v>
      </c>
      <c r="C23" s="2">
        <v>5</v>
      </c>
      <c r="D23" s="2" t="str">
        <f t="shared" si="0"/>
        <v>可児</v>
      </c>
      <c r="E23" s="2" t="s">
        <v>5</v>
      </c>
      <c r="F23" s="2">
        <v>3</v>
      </c>
      <c r="G23" s="2" t="str">
        <f t="shared" si="1"/>
        <v>岐阜第一B</v>
      </c>
      <c r="H23" s="23" t="s">
        <v>153</v>
      </c>
      <c r="I23" s="10">
        <v>0.3958333333333333</v>
      </c>
    </row>
    <row r="24" spans="1:9" ht="24" customHeight="1">
      <c r="A24" s="25"/>
      <c r="B24" s="25"/>
      <c r="C24" s="2">
        <v>6</v>
      </c>
      <c r="D24" s="2" t="str">
        <f t="shared" si="0"/>
        <v>鶯谷</v>
      </c>
      <c r="E24" s="2" t="s">
        <v>5</v>
      </c>
      <c r="F24" s="2">
        <v>2</v>
      </c>
      <c r="G24" s="2" t="str">
        <f t="shared" si="1"/>
        <v>県岐阜商Ｂ</v>
      </c>
      <c r="H24" s="25"/>
      <c r="I24" s="10">
        <v>0.46875</v>
      </c>
    </row>
    <row r="25" spans="1:9" ht="21.75" customHeight="1">
      <c r="A25" s="49" t="s">
        <v>25</v>
      </c>
      <c r="B25" s="48" t="s">
        <v>157</v>
      </c>
      <c r="C25" s="2"/>
      <c r="D25" s="2"/>
      <c r="E25" s="2"/>
      <c r="F25" s="2"/>
      <c r="G25" s="2"/>
      <c r="H25" s="27"/>
      <c r="I25" s="10"/>
    </row>
    <row r="26" spans="1:9" ht="24" customHeight="1">
      <c r="A26" s="50"/>
      <c r="B26" s="24"/>
      <c r="C26" s="2"/>
      <c r="D26" s="2"/>
      <c r="E26" s="2"/>
      <c r="F26" s="2"/>
      <c r="G26" s="2"/>
      <c r="H26" s="27"/>
      <c r="I26" s="10"/>
    </row>
    <row r="27" spans="1:9" ht="22.5" customHeight="1">
      <c r="A27" s="51"/>
      <c r="B27" s="25"/>
      <c r="C27" s="2"/>
      <c r="D27" s="2"/>
      <c r="E27" s="2"/>
      <c r="F27" s="2"/>
      <c r="G27" s="2"/>
      <c r="H27" s="27"/>
      <c r="I27" s="10"/>
    </row>
  </sheetData>
  <sheetProtection/>
  <mergeCells count="26">
    <mergeCell ref="A2:E3"/>
    <mergeCell ref="A5:B5"/>
    <mergeCell ref="D5:E5"/>
    <mergeCell ref="A6:B6"/>
    <mergeCell ref="D6:E6"/>
    <mergeCell ref="C9:G9"/>
    <mergeCell ref="A10:A12"/>
    <mergeCell ref="B10:B12"/>
    <mergeCell ref="H10:H12"/>
    <mergeCell ref="A13:A14"/>
    <mergeCell ref="B13:B14"/>
    <mergeCell ref="H13:H14"/>
    <mergeCell ref="A15:A17"/>
    <mergeCell ref="B15:B17"/>
    <mergeCell ref="H15:H17"/>
    <mergeCell ref="A18:A20"/>
    <mergeCell ref="B18:B20"/>
    <mergeCell ref="H18:H20"/>
    <mergeCell ref="H21:H22"/>
    <mergeCell ref="A23:A24"/>
    <mergeCell ref="B23:B24"/>
    <mergeCell ref="H23:H24"/>
    <mergeCell ref="A25:A27"/>
    <mergeCell ref="B25:B27"/>
    <mergeCell ref="H25:H27"/>
    <mergeCell ref="B21:B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4">
      <selection activeCell="E14" sqref="E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59</v>
      </c>
      <c r="B2" s="40"/>
      <c r="C2" s="40"/>
      <c r="D2" s="40"/>
      <c r="E2" s="41"/>
      <c r="G2" s="2">
        <v>1</v>
      </c>
      <c r="H2" s="2" t="s">
        <v>60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61</v>
      </c>
    </row>
    <row r="4" spans="7:8" ht="19.5" customHeight="1">
      <c r="G4" s="2">
        <v>3</v>
      </c>
      <c r="H4" s="2" t="s">
        <v>62</v>
      </c>
    </row>
    <row r="5" spans="1:8" ht="19.5" customHeight="1">
      <c r="A5" s="34"/>
      <c r="B5" s="34"/>
      <c r="D5" s="34">
        <f>IF(C5=0,"",VLOOKUP(C5,$G$2:$H$7,2))</f>
      </c>
      <c r="E5" s="34"/>
      <c r="G5" s="2">
        <v>4</v>
      </c>
      <c r="H5" s="2" t="s">
        <v>63</v>
      </c>
    </row>
    <row r="6" spans="1:8" ht="19.5" customHeight="1">
      <c r="A6" s="34"/>
      <c r="B6" s="34"/>
      <c r="D6" s="34"/>
      <c r="E6" s="34"/>
      <c r="G6" s="2">
        <v>5</v>
      </c>
      <c r="H6" s="2" t="s">
        <v>64</v>
      </c>
    </row>
    <row r="7" spans="7:8" ht="19.5" customHeight="1">
      <c r="G7" s="2">
        <v>6</v>
      </c>
      <c r="H7" s="2" t="s">
        <v>65</v>
      </c>
    </row>
    <row r="9" spans="1:9" ht="24.75" customHeight="1">
      <c r="A9" s="2" t="s">
        <v>0</v>
      </c>
      <c r="B9" s="2" t="s">
        <v>1</v>
      </c>
      <c r="C9" s="35" t="s">
        <v>2</v>
      </c>
      <c r="D9" s="36"/>
      <c r="E9" s="36"/>
      <c r="F9" s="36"/>
      <c r="G9" s="37"/>
      <c r="H9" s="2" t="s">
        <v>3</v>
      </c>
      <c r="I9" s="3" t="s">
        <v>4</v>
      </c>
    </row>
    <row r="10" spans="1:9" ht="21.75" customHeight="1">
      <c r="A10" s="23">
        <v>1</v>
      </c>
      <c r="B10" s="5"/>
      <c r="C10" s="8">
        <v>5</v>
      </c>
      <c r="D10" s="2" t="str">
        <f aca="true" t="shared" si="0" ref="D10:D27">IF(C10=0,"",VLOOKUP(C10,$G$2:$H$7,2))</f>
        <v>関商工B</v>
      </c>
      <c r="E10" s="20" t="s">
        <v>176</v>
      </c>
      <c r="F10" s="8">
        <v>2</v>
      </c>
      <c r="G10" s="2" t="str">
        <f aca="true" t="shared" si="1" ref="G10:G27">IF(F10=0,"",VLOOKUP(F10,$G$2:$H$7,2))</f>
        <v>加茂</v>
      </c>
      <c r="H10" s="4"/>
      <c r="I10" s="10">
        <v>0.3958333333333333</v>
      </c>
    </row>
    <row r="11" spans="1:9" ht="23.25" customHeight="1">
      <c r="A11" s="24"/>
      <c r="B11" s="11" t="s">
        <v>67</v>
      </c>
      <c r="C11" s="2">
        <v>1</v>
      </c>
      <c r="D11" s="2" t="str">
        <f t="shared" si="0"/>
        <v>斐太</v>
      </c>
      <c r="E11" s="20" t="s">
        <v>160</v>
      </c>
      <c r="F11" s="2">
        <v>6</v>
      </c>
      <c r="G11" s="2" t="str">
        <f t="shared" si="1"/>
        <v>岐阜第一A</v>
      </c>
      <c r="H11" s="6" t="s">
        <v>68</v>
      </c>
      <c r="I11" s="10">
        <v>0.46875</v>
      </c>
    </row>
    <row r="12" spans="1:9" ht="20.25" customHeight="1">
      <c r="A12" s="25"/>
      <c r="B12" s="7"/>
      <c r="C12" s="2">
        <v>3</v>
      </c>
      <c r="D12" s="2" t="str">
        <f t="shared" si="0"/>
        <v>加納</v>
      </c>
      <c r="E12" s="17" t="s">
        <v>66</v>
      </c>
      <c r="F12" s="2">
        <v>4</v>
      </c>
      <c r="G12" s="2" t="str">
        <f t="shared" si="1"/>
        <v>岐阜聖徳</v>
      </c>
      <c r="H12" s="2" t="s">
        <v>175</v>
      </c>
      <c r="I12" s="10"/>
    </row>
    <row r="13" spans="1:9" ht="22.5" customHeight="1">
      <c r="A13" s="23">
        <v>2</v>
      </c>
      <c r="B13" s="5"/>
      <c r="C13" s="2">
        <v>1</v>
      </c>
      <c r="D13" s="2" t="str">
        <f t="shared" si="0"/>
        <v>斐太</v>
      </c>
      <c r="E13" s="20" t="s">
        <v>171</v>
      </c>
      <c r="F13" s="2">
        <v>5</v>
      </c>
      <c r="G13" s="2" t="str">
        <f t="shared" si="1"/>
        <v>関商工B</v>
      </c>
      <c r="H13" s="23" t="s">
        <v>69</v>
      </c>
      <c r="I13" s="10">
        <v>0.4166666666666667</v>
      </c>
    </row>
    <row r="14" spans="1:9" ht="24" customHeight="1">
      <c r="A14" s="24"/>
      <c r="B14" s="11" t="s">
        <v>36</v>
      </c>
      <c r="C14" s="2">
        <v>2</v>
      </c>
      <c r="D14" s="2" t="str">
        <f t="shared" si="0"/>
        <v>加茂</v>
      </c>
      <c r="E14" s="20" t="s">
        <v>170</v>
      </c>
      <c r="F14" s="2">
        <v>3</v>
      </c>
      <c r="G14" s="2" t="str">
        <f t="shared" si="1"/>
        <v>加納</v>
      </c>
      <c r="H14" s="25"/>
      <c r="I14" s="10">
        <v>0.4895833333333333</v>
      </c>
    </row>
    <row r="15" spans="1:9" ht="22.5" customHeight="1">
      <c r="A15" s="25"/>
      <c r="B15" s="7"/>
      <c r="C15" s="2">
        <v>4</v>
      </c>
      <c r="D15" s="2" t="str">
        <f t="shared" si="0"/>
        <v>岐阜聖徳</v>
      </c>
      <c r="E15" s="17" t="s">
        <v>177</v>
      </c>
      <c r="F15" s="2">
        <v>6</v>
      </c>
      <c r="G15" s="2" t="str">
        <f t="shared" si="1"/>
        <v>岐阜第一A</v>
      </c>
      <c r="H15" s="2" t="s">
        <v>175</v>
      </c>
      <c r="I15" s="10">
        <v>0.5625</v>
      </c>
    </row>
    <row r="16" spans="1:9" ht="21" customHeight="1">
      <c r="A16" s="23">
        <v>3</v>
      </c>
      <c r="B16" s="16"/>
      <c r="C16" s="2">
        <v>5</v>
      </c>
      <c r="D16" s="2" t="str">
        <f t="shared" si="0"/>
        <v>関商工B</v>
      </c>
      <c r="E16" s="17" t="s">
        <v>66</v>
      </c>
      <c r="F16" s="2">
        <v>6</v>
      </c>
      <c r="G16" s="2" t="str">
        <f t="shared" si="1"/>
        <v>岐阜第一A</v>
      </c>
      <c r="H16" s="4"/>
      <c r="I16" s="10">
        <v>0.3958333333333333</v>
      </c>
    </row>
    <row r="17" spans="1:9" ht="23.25" customHeight="1">
      <c r="A17" s="24"/>
      <c r="B17" s="14" t="s">
        <v>70</v>
      </c>
      <c r="C17" s="2">
        <v>2</v>
      </c>
      <c r="D17" s="2" t="str">
        <f t="shared" si="0"/>
        <v>加茂</v>
      </c>
      <c r="E17" s="17" t="s">
        <v>66</v>
      </c>
      <c r="F17" s="2">
        <v>4</v>
      </c>
      <c r="G17" s="2" t="str">
        <f t="shared" si="1"/>
        <v>岐阜聖徳</v>
      </c>
      <c r="H17" s="6" t="s">
        <v>68</v>
      </c>
      <c r="I17" s="10">
        <v>0.46875</v>
      </c>
    </row>
    <row r="18" spans="1:9" ht="22.5" customHeight="1">
      <c r="A18" s="25"/>
      <c r="B18" s="15"/>
      <c r="C18" s="2">
        <v>1</v>
      </c>
      <c r="D18" s="2" t="str">
        <f t="shared" si="0"/>
        <v>斐太</v>
      </c>
      <c r="E18" s="17" t="s">
        <v>66</v>
      </c>
      <c r="F18" s="2">
        <v>3</v>
      </c>
      <c r="G18" s="2" t="str">
        <f t="shared" si="1"/>
        <v>加納</v>
      </c>
      <c r="H18" s="8"/>
      <c r="I18" s="10">
        <v>0.5416666666666666</v>
      </c>
    </row>
    <row r="19" spans="1:9" ht="22.5" customHeight="1">
      <c r="A19" s="23">
        <v>4</v>
      </c>
      <c r="B19" s="27" t="s">
        <v>41</v>
      </c>
      <c r="C19" s="2">
        <v>3</v>
      </c>
      <c r="D19" s="2" t="str">
        <f t="shared" si="0"/>
        <v>加納</v>
      </c>
      <c r="E19" s="17" t="s">
        <v>66</v>
      </c>
      <c r="F19" s="2">
        <v>6</v>
      </c>
      <c r="G19" s="2" t="str">
        <f t="shared" si="1"/>
        <v>岐阜第一A</v>
      </c>
      <c r="H19" s="26" t="s">
        <v>71</v>
      </c>
      <c r="I19" s="10">
        <v>0.3958333333333333</v>
      </c>
    </row>
    <row r="20" spans="1:9" ht="21.75" customHeight="1">
      <c r="A20" s="24"/>
      <c r="B20" s="27"/>
      <c r="C20" s="2">
        <v>4</v>
      </c>
      <c r="D20" s="2" t="str">
        <f t="shared" si="0"/>
        <v>岐阜聖徳</v>
      </c>
      <c r="E20" s="17" t="s">
        <v>66</v>
      </c>
      <c r="F20" s="2">
        <v>5</v>
      </c>
      <c r="G20" s="2" t="str">
        <f t="shared" si="1"/>
        <v>関商工B</v>
      </c>
      <c r="H20" s="27"/>
      <c r="I20" s="10">
        <v>0.46875</v>
      </c>
    </row>
    <row r="21" spans="1:9" ht="22.5" customHeight="1">
      <c r="A21" s="25"/>
      <c r="B21" s="27"/>
      <c r="C21" s="2">
        <v>1</v>
      </c>
      <c r="D21" s="2" t="str">
        <f t="shared" si="0"/>
        <v>斐太</v>
      </c>
      <c r="E21" s="17" t="s">
        <v>66</v>
      </c>
      <c r="F21" s="2">
        <v>2</v>
      </c>
      <c r="G21" s="2" t="str">
        <f t="shared" si="1"/>
        <v>加茂</v>
      </c>
      <c r="H21" s="27"/>
      <c r="I21" s="10">
        <v>0.5416666666666666</v>
      </c>
    </row>
    <row r="22" spans="1:9" ht="20.25" customHeight="1">
      <c r="A22" s="23">
        <v>5</v>
      </c>
      <c r="B22" s="53" t="s">
        <v>72</v>
      </c>
      <c r="C22" s="2">
        <v>3</v>
      </c>
      <c r="D22" s="2" t="str">
        <f t="shared" si="0"/>
        <v>加納</v>
      </c>
      <c r="E22" s="17" t="s">
        <v>66</v>
      </c>
      <c r="F22" s="2">
        <v>5</v>
      </c>
      <c r="G22" s="2" t="str">
        <f t="shared" si="1"/>
        <v>関商工B</v>
      </c>
      <c r="H22" s="54" t="s">
        <v>73</v>
      </c>
      <c r="I22" s="10">
        <v>0.3958333333333333</v>
      </c>
    </row>
    <row r="23" spans="1:9" ht="21.75" customHeight="1">
      <c r="A23" s="24"/>
      <c r="B23" s="27"/>
      <c r="C23" s="2">
        <v>1</v>
      </c>
      <c r="D23" s="2" t="str">
        <f t="shared" si="0"/>
        <v>斐太</v>
      </c>
      <c r="E23" s="17" t="s">
        <v>66</v>
      </c>
      <c r="F23" s="2">
        <v>4</v>
      </c>
      <c r="G23" s="2" t="str">
        <f t="shared" si="1"/>
        <v>岐阜聖徳</v>
      </c>
      <c r="H23" s="24"/>
      <c r="I23" s="10">
        <v>0.46875</v>
      </c>
    </row>
    <row r="24" spans="1:9" ht="24" customHeight="1">
      <c r="A24" s="25"/>
      <c r="B24" s="27"/>
      <c r="C24" s="2">
        <v>2</v>
      </c>
      <c r="D24" s="2" t="str">
        <f t="shared" si="0"/>
        <v>加茂</v>
      </c>
      <c r="E24" s="17" t="s">
        <v>66</v>
      </c>
      <c r="F24" s="2">
        <v>6</v>
      </c>
      <c r="G24" s="2" t="str">
        <f t="shared" si="1"/>
        <v>岐阜第一A</v>
      </c>
      <c r="H24" s="25"/>
      <c r="I24" s="10">
        <v>0.5416666666666666</v>
      </c>
    </row>
    <row r="25" spans="1:9" ht="21.75" customHeight="1">
      <c r="A25" s="26" t="s">
        <v>74</v>
      </c>
      <c r="B25" s="53" t="s">
        <v>75</v>
      </c>
      <c r="C25" s="18"/>
      <c r="D25" s="18">
        <f t="shared" si="0"/>
      </c>
      <c r="E25" s="2"/>
      <c r="F25" s="18"/>
      <c r="G25" s="18">
        <f t="shared" si="1"/>
      </c>
      <c r="H25" s="54" t="s">
        <v>76</v>
      </c>
      <c r="I25" s="10"/>
    </row>
    <row r="26" spans="1:9" ht="24" customHeight="1">
      <c r="A26" s="27"/>
      <c r="B26" s="27"/>
      <c r="C26" s="18">
        <v>3</v>
      </c>
      <c r="D26" s="18" t="str">
        <f t="shared" si="0"/>
        <v>加納</v>
      </c>
      <c r="E26" s="2"/>
      <c r="F26" s="18">
        <v>7</v>
      </c>
      <c r="G26" s="18" t="str">
        <f t="shared" si="1"/>
        <v>岐阜第一A</v>
      </c>
      <c r="H26" s="24"/>
      <c r="I26" s="10"/>
    </row>
    <row r="27" spans="1:9" ht="22.5" customHeight="1">
      <c r="A27" s="27"/>
      <c r="B27" s="27"/>
      <c r="C27" s="18">
        <v>4</v>
      </c>
      <c r="D27" s="18" t="str">
        <f t="shared" si="0"/>
        <v>岐阜聖徳</v>
      </c>
      <c r="E27" s="2"/>
      <c r="F27" s="18">
        <v>6</v>
      </c>
      <c r="G27" s="18" t="str">
        <f t="shared" si="1"/>
        <v>岐阜第一A</v>
      </c>
      <c r="H27" s="25"/>
      <c r="I27" s="10"/>
    </row>
  </sheetData>
  <sheetProtection/>
  <mergeCells count="19">
    <mergeCell ref="A2:E3"/>
    <mergeCell ref="A5:B5"/>
    <mergeCell ref="D5:E5"/>
    <mergeCell ref="A6:B6"/>
    <mergeCell ref="D6:E6"/>
    <mergeCell ref="A16:A18"/>
    <mergeCell ref="A19:A21"/>
    <mergeCell ref="B19:B21"/>
    <mergeCell ref="H19:H21"/>
    <mergeCell ref="C9:G9"/>
    <mergeCell ref="A10:A12"/>
    <mergeCell ref="A13:A15"/>
    <mergeCell ref="H13:H14"/>
    <mergeCell ref="A22:A24"/>
    <mergeCell ref="B22:B24"/>
    <mergeCell ref="H22:H24"/>
    <mergeCell ref="A25:A27"/>
    <mergeCell ref="B25:B27"/>
    <mergeCell ref="H25:H27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E11" sqref="E11:E1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77</v>
      </c>
      <c r="B2" s="40"/>
      <c r="C2" s="40"/>
      <c r="D2" s="40"/>
      <c r="E2" s="41"/>
      <c r="G2" s="2">
        <v>1</v>
      </c>
      <c r="H2" s="2" t="s">
        <v>78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79</v>
      </c>
    </row>
    <row r="4" spans="7:8" ht="19.5" customHeight="1">
      <c r="G4" s="2">
        <v>3</v>
      </c>
      <c r="H4" s="2" t="s">
        <v>80</v>
      </c>
    </row>
    <row r="5" spans="1:8" ht="19.5" customHeight="1">
      <c r="A5" s="34"/>
      <c r="B5" s="34"/>
      <c r="D5" s="34">
        <f>IF(C5=0,"",VLOOKUP(C5,$G$2:$H$8,2))</f>
      </c>
      <c r="E5" s="34"/>
      <c r="G5" s="2">
        <v>4</v>
      </c>
      <c r="H5" s="2" t="s">
        <v>81</v>
      </c>
    </row>
    <row r="6" spans="1:8" ht="19.5" customHeight="1">
      <c r="A6" s="34"/>
      <c r="B6" s="34"/>
      <c r="D6" s="34"/>
      <c r="E6" s="34"/>
      <c r="G6" s="2">
        <v>5</v>
      </c>
      <c r="H6" s="2" t="s">
        <v>82</v>
      </c>
    </row>
    <row r="7" spans="7:8" ht="19.5" customHeight="1">
      <c r="G7" s="2">
        <v>6</v>
      </c>
      <c r="H7" s="2" t="s">
        <v>83</v>
      </c>
    </row>
    <row r="8" spans="4:8" ht="19.5" customHeight="1">
      <c r="D8" s="34"/>
      <c r="E8" s="34"/>
      <c r="G8" s="2">
        <v>7</v>
      </c>
      <c r="H8" s="2" t="s">
        <v>84</v>
      </c>
    </row>
    <row r="10" spans="1:9" ht="24.75" customHeight="1">
      <c r="A10" s="2" t="s">
        <v>0</v>
      </c>
      <c r="B10" s="2" t="s">
        <v>1</v>
      </c>
      <c r="C10" s="35" t="s">
        <v>2</v>
      </c>
      <c r="D10" s="36"/>
      <c r="E10" s="36"/>
      <c r="F10" s="36"/>
      <c r="G10" s="37"/>
      <c r="H10" s="2" t="s">
        <v>3</v>
      </c>
      <c r="I10" s="3" t="s">
        <v>4</v>
      </c>
    </row>
    <row r="11" spans="1:9" ht="21.75" customHeight="1">
      <c r="A11" s="23">
        <v>1</v>
      </c>
      <c r="B11" s="28" t="s">
        <v>85</v>
      </c>
      <c r="C11" s="8">
        <v>4</v>
      </c>
      <c r="D11" s="2" t="str">
        <f aca="true" t="shared" si="0" ref="D11:D30">IF(C11=0,"",VLOOKUP(C11,$G$2:$H$8,2))</f>
        <v>中津川工業A</v>
      </c>
      <c r="E11" s="19" t="s">
        <v>162</v>
      </c>
      <c r="F11" s="8">
        <v>1</v>
      </c>
      <c r="G11" s="2" t="str">
        <f aca="true" t="shared" si="1" ref="G11:G31">IF(F11=0,"",VLOOKUP(F11,$G$2:$H$8,2))</f>
        <v>多治見北B</v>
      </c>
      <c r="H11" s="24" t="s">
        <v>86</v>
      </c>
      <c r="I11" s="9">
        <v>0.3958333333333333</v>
      </c>
    </row>
    <row r="12" spans="1:9" ht="23.25" customHeight="1">
      <c r="A12" s="24"/>
      <c r="B12" s="55"/>
      <c r="C12" s="2">
        <v>7</v>
      </c>
      <c r="D12" s="2" t="str">
        <f t="shared" si="0"/>
        <v>多治見</v>
      </c>
      <c r="E12" s="19" t="s">
        <v>163</v>
      </c>
      <c r="F12" s="2">
        <v>5</v>
      </c>
      <c r="G12" s="2" t="str">
        <f t="shared" si="1"/>
        <v>麗澤瑞浪</v>
      </c>
      <c r="H12" s="24"/>
      <c r="I12" s="10">
        <v>0.46527777777777773</v>
      </c>
    </row>
    <row r="13" spans="1:9" ht="20.25" customHeight="1">
      <c r="A13" s="25"/>
      <c r="B13" s="56"/>
      <c r="C13" s="2">
        <v>3</v>
      </c>
      <c r="D13" s="2" t="str">
        <f t="shared" si="0"/>
        <v>郡上</v>
      </c>
      <c r="E13" s="19" t="s">
        <v>164</v>
      </c>
      <c r="F13" s="2">
        <v>6</v>
      </c>
      <c r="G13" s="2" t="str">
        <f>IF(F13=0,"",VLOOKUP(F13,$G$2:$H$8,2))</f>
        <v>高山西</v>
      </c>
      <c r="H13" s="25"/>
      <c r="I13" s="10">
        <v>0.5347222222222222</v>
      </c>
    </row>
    <row r="14" spans="1:9" ht="22.5" customHeight="1">
      <c r="A14" s="23">
        <v>2</v>
      </c>
      <c r="B14" s="28" t="s">
        <v>87</v>
      </c>
      <c r="C14" s="2">
        <v>6</v>
      </c>
      <c r="D14" s="2" t="str">
        <f t="shared" si="0"/>
        <v>高山西</v>
      </c>
      <c r="E14" s="20" t="s">
        <v>167</v>
      </c>
      <c r="F14" s="2">
        <v>1</v>
      </c>
      <c r="G14" s="2" t="str">
        <f t="shared" si="1"/>
        <v>多治見北B</v>
      </c>
      <c r="H14" s="24" t="s">
        <v>88</v>
      </c>
      <c r="I14" s="9">
        <v>0.3958333333333333</v>
      </c>
    </row>
    <row r="15" spans="1:9" ht="24" customHeight="1">
      <c r="A15" s="24"/>
      <c r="B15" s="55"/>
      <c r="C15" s="2">
        <v>3</v>
      </c>
      <c r="D15" s="2" t="str">
        <f t="shared" si="0"/>
        <v>郡上</v>
      </c>
      <c r="E15" s="20" t="s">
        <v>165</v>
      </c>
      <c r="F15" s="2">
        <v>2</v>
      </c>
      <c r="G15" s="2" t="str">
        <f t="shared" si="1"/>
        <v>武義</v>
      </c>
      <c r="H15" s="24"/>
      <c r="I15" s="10">
        <v>0.46527777777777773</v>
      </c>
    </row>
    <row r="16" spans="1:9" ht="22.5" customHeight="1">
      <c r="A16" s="25"/>
      <c r="B16" s="56"/>
      <c r="C16" s="2">
        <v>7</v>
      </c>
      <c r="D16" s="2" t="str">
        <f t="shared" si="0"/>
        <v>多治見</v>
      </c>
      <c r="E16" s="20" t="s">
        <v>170</v>
      </c>
      <c r="F16" s="2">
        <v>4</v>
      </c>
      <c r="G16" s="2" t="str">
        <f>IF(F16=0,"",VLOOKUP(F16,$G$2:$H$8,2))</f>
        <v>中津川工業A</v>
      </c>
      <c r="H16" s="25"/>
      <c r="I16" s="10">
        <v>0.5347222222222222</v>
      </c>
    </row>
    <row r="17" spans="1:9" ht="21" customHeight="1">
      <c r="A17" s="23">
        <v>3</v>
      </c>
      <c r="B17" s="28" t="s">
        <v>89</v>
      </c>
      <c r="C17" s="2">
        <v>4</v>
      </c>
      <c r="D17" s="2" t="str">
        <f t="shared" si="0"/>
        <v>中津川工業A</v>
      </c>
      <c r="E17" s="2" t="s">
        <v>5</v>
      </c>
      <c r="F17" s="2">
        <v>2</v>
      </c>
      <c r="G17" s="2" t="str">
        <f t="shared" si="1"/>
        <v>武義</v>
      </c>
      <c r="H17" s="23" t="s">
        <v>86</v>
      </c>
      <c r="I17" s="9">
        <v>0.3958333333333333</v>
      </c>
    </row>
    <row r="18" spans="1:9" ht="23.25" customHeight="1">
      <c r="A18" s="24"/>
      <c r="B18" s="55"/>
      <c r="C18" s="2">
        <v>3</v>
      </c>
      <c r="D18" s="2" t="str">
        <f t="shared" si="0"/>
        <v>郡上</v>
      </c>
      <c r="E18" s="2" t="s">
        <v>5</v>
      </c>
      <c r="F18" s="2">
        <v>7</v>
      </c>
      <c r="G18" s="2" t="str">
        <f t="shared" si="1"/>
        <v>多治見</v>
      </c>
      <c r="H18" s="24"/>
      <c r="I18" s="10">
        <v>0.46527777777777773</v>
      </c>
    </row>
    <row r="19" spans="1:9" ht="22.5" customHeight="1">
      <c r="A19" s="25"/>
      <c r="B19" s="56"/>
      <c r="C19" s="2">
        <v>1</v>
      </c>
      <c r="D19" s="2" t="str">
        <f t="shared" si="0"/>
        <v>多治見北B</v>
      </c>
      <c r="E19" s="2" t="s">
        <v>5</v>
      </c>
      <c r="F19" s="2">
        <v>5</v>
      </c>
      <c r="G19" s="2" t="str">
        <f t="shared" si="1"/>
        <v>麗澤瑞浪</v>
      </c>
      <c r="H19" s="25"/>
      <c r="I19" s="10">
        <v>0.5347222222222222</v>
      </c>
    </row>
    <row r="20" spans="1:9" ht="22.5" customHeight="1">
      <c r="A20" s="23">
        <v>4</v>
      </c>
      <c r="B20" s="28" t="s">
        <v>90</v>
      </c>
      <c r="C20" s="2">
        <v>3</v>
      </c>
      <c r="D20" s="2" t="str">
        <f t="shared" si="0"/>
        <v>郡上</v>
      </c>
      <c r="E20" s="2" t="s">
        <v>5</v>
      </c>
      <c r="F20" s="2">
        <v>4</v>
      </c>
      <c r="G20" s="2" t="str">
        <f t="shared" si="1"/>
        <v>中津川工業A</v>
      </c>
      <c r="H20" s="24" t="s">
        <v>91</v>
      </c>
      <c r="I20" s="9">
        <v>0.3958333333333333</v>
      </c>
    </row>
    <row r="21" spans="1:9" ht="21.75" customHeight="1">
      <c r="A21" s="24"/>
      <c r="B21" s="55"/>
      <c r="C21" s="2">
        <v>6</v>
      </c>
      <c r="D21" s="2" t="str">
        <f t="shared" si="0"/>
        <v>高山西</v>
      </c>
      <c r="E21" s="2" t="s">
        <v>5</v>
      </c>
      <c r="F21" s="2">
        <v>7</v>
      </c>
      <c r="G21" s="2" t="str">
        <f t="shared" si="1"/>
        <v>多治見</v>
      </c>
      <c r="H21" s="24"/>
      <c r="I21" s="10">
        <v>0.46527777777777773</v>
      </c>
    </row>
    <row r="22" spans="1:9" ht="22.5" customHeight="1">
      <c r="A22" s="25"/>
      <c r="B22" s="56"/>
      <c r="C22" s="2">
        <v>2</v>
      </c>
      <c r="D22" s="2" t="str">
        <f t="shared" si="0"/>
        <v>武義</v>
      </c>
      <c r="E22" s="2" t="s">
        <v>5</v>
      </c>
      <c r="F22" s="2">
        <v>5</v>
      </c>
      <c r="G22" s="2" t="str">
        <f t="shared" si="1"/>
        <v>麗澤瑞浪</v>
      </c>
      <c r="H22" s="25"/>
      <c r="I22" s="10">
        <v>0.5347222222222222</v>
      </c>
    </row>
    <row r="23" spans="1:9" ht="20.25" customHeight="1">
      <c r="A23" s="23">
        <v>5</v>
      </c>
      <c r="B23" s="28" t="s">
        <v>92</v>
      </c>
      <c r="C23" s="2">
        <v>6</v>
      </c>
      <c r="D23" s="2" t="str">
        <f t="shared" si="0"/>
        <v>高山西</v>
      </c>
      <c r="E23" s="2" t="s">
        <v>5</v>
      </c>
      <c r="F23" s="2">
        <v>5</v>
      </c>
      <c r="G23" s="2" t="str">
        <f t="shared" si="1"/>
        <v>麗澤瑞浪</v>
      </c>
      <c r="H23" s="27" t="s">
        <v>88</v>
      </c>
      <c r="I23" s="9">
        <v>0.3958333333333333</v>
      </c>
    </row>
    <row r="24" spans="1:9" ht="21.75" customHeight="1">
      <c r="A24" s="24"/>
      <c r="B24" s="55"/>
      <c r="C24" s="2">
        <v>3</v>
      </c>
      <c r="D24" s="2" t="str">
        <f t="shared" si="0"/>
        <v>郡上</v>
      </c>
      <c r="E24" s="2" t="s">
        <v>5</v>
      </c>
      <c r="F24" s="2">
        <v>1</v>
      </c>
      <c r="G24" s="2" t="str">
        <f>IF(F24=0,"",VLOOKUP(F24,$G$2:$H$8,2))</f>
        <v>多治見北B</v>
      </c>
      <c r="H24" s="27"/>
      <c r="I24" s="10">
        <v>0.46527777777777773</v>
      </c>
    </row>
    <row r="25" spans="1:9" ht="24" customHeight="1">
      <c r="A25" s="25"/>
      <c r="B25" s="56"/>
      <c r="C25" s="2">
        <v>7</v>
      </c>
      <c r="D25" s="2" t="str">
        <f t="shared" si="0"/>
        <v>多治見</v>
      </c>
      <c r="E25" s="2" t="s">
        <v>5</v>
      </c>
      <c r="F25" s="2">
        <v>2</v>
      </c>
      <c r="G25" s="2" t="str">
        <f t="shared" si="1"/>
        <v>武義</v>
      </c>
      <c r="H25" s="27"/>
      <c r="I25" s="10">
        <v>0.5347222222222222</v>
      </c>
    </row>
    <row r="26" spans="1:9" ht="21.75" customHeight="1">
      <c r="A26" s="27">
        <v>6</v>
      </c>
      <c r="B26" s="28" t="s">
        <v>93</v>
      </c>
      <c r="C26" s="2">
        <v>4</v>
      </c>
      <c r="D26" s="2" t="str">
        <f t="shared" si="0"/>
        <v>中津川工業A</v>
      </c>
      <c r="E26" s="2" t="s">
        <v>5</v>
      </c>
      <c r="F26" s="2">
        <v>5</v>
      </c>
      <c r="G26" s="2" t="str">
        <f t="shared" si="1"/>
        <v>麗澤瑞浪</v>
      </c>
      <c r="H26" s="27" t="s">
        <v>86</v>
      </c>
      <c r="I26" s="9">
        <v>0.3958333333333333</v>
      </c>
    </row>
    <row r="27" spans="1:9" ht="24" customHeight="1">
      <c r="A27" s="27"/>
      <c r="B27" s="55"/>
      <c r="C27" s="2">
        <v>2</v>
      </c>
      <c r="D27" s="2" t="str">
        <f t="shared" si="0"/>
        <v>武義</v>
      </c>
      <c r="E27" s="2" t="s">
        <v>5</v>
      </c>
      <c r="F27" s="2">
        <v>6</v>
      </c>
      <c r="G27" s="2" t="str">
        <f t="shared" si="1"/>
        <v>高山西</v>
      </c>
      <c r="H27" s="27"/>
      <c r="I27" s="10">
        <v>0.46527777777777773</v>
      </c>
    </row>
    <row r="28" spans="1:9" ht="22.5" customHeight="1">
      <c r="A28" s="27"/>
      <c r="B28" s="56"/>
      <c r="C28" s="2">
        <v>1</v>
      </c>
      <c r="D28" s="2" t="str">
        <f>IF(C28=0,"",VLOOKUP(C28,$G$2:$H$8,2))</f>
        <v>多治見北B</v>
      </c>
      <c r="E28" s="2" t="s">
        <v>5</v>
      </c>
      <c r="F28" s="2">
        <v>7</v>
      </c>
      <c r="G28" s="2" t="str">
        <f t="shared" si="1"/>
        <v>多治見</v>
      </c>
      <c r="H28" s="27"/>
      <c r="I28" s="10">
        <v>0.5347222222222222</v>
      </c>
    </row>
    <row r="29" spans="1:9" ht="22.5" customHeight="1">
      <c r="A29" s="27">
        <v>7</v>
      </c>
      <c r="B29" s="28" t="s">
        <v>94</v>
      </c>
      <c r="C29" s="2">
        <v>1</v>
      </c>
      <c r="D29" s="2" t="str">
        <f t="shared" si="0"/>
        <v>多治見北B</v>
      </c>
      <c r="E29" s="2" t="s">
        <v>5</v>
      </c>
      <c r="F29" s="2">
        <v>2</v>
      </c>
      <c r="G29" s="2" t="str">
        <f t="shared" si="1"/>
        <v>武義</v>
      </c>
      <c r="H29" s="27" t="s">
        <v>95</v>
      </c>
      <c r="I29" s="9">
        <v>0.3958333333333333</v>
      </c>
    </row>
    <row r="30" spans="1:9" ht="23.25" customHeight="1">
      <c r="A30" s="27"/>
      <c r="B30" s="55"/>
      <c r="C30" s="2">
        <v>4</v>
      </c>
      <c r="D30" s="2" t="str">
        <f t="shared" si="0"/>
        <v>中津川工業A</v>
      </c>
      <c r="E30" s="2" t="s">
        <v>5</v>
      </c>
      <c r="F30" s="2">
        <v>6</v>
      </c>
      <c r="G30" s="2" t="str">
        <f t="shared" si="1"/>
        <v>高山西</v>
      </c>
      <c r="H30" s="27"/>
      <c r="I30" s="10">
        <v>0.46527777777777773</v>
      </c>
    </row>
    <row r="31" spans="1:9" ht="22.5" customHeight="1">
      <c r="A31" s="27"/>
      <c r="B31" s="56"/>
      <c r="C31" s="2">
        <v>3</v>
      </c>
      <c r="D31" s="2" t="str">
        <f>IF(C31=0,"",VLOOKUP(C31,$G$2:$H$8,2))</f>
        <v>郡上</v>
      </c>
      <c r="E31" s="2" t="s">
        <v>5</v>
      </c>
      <c r="F31" s="2">
        <v>5</v>
      </c>
      <c r="G31" s="2" t="str">
        <f t="shared" si="1"/>
        <v>麗澤瑞浪</v>
      </c>
      <c r="H31" s="27"/>
      <c r="I31" s="10">
        <v>0.5347222222222222</v>
      </c>
    </row>
    <row r="32" spans="1:9" ht="12.75" customHeight="1">
      <c r="A32" s="27" t="s">
        <v>6</v>
      </c>
      <c r="B32" s="28" t="s">
        <v>96</v>
      </c>
      <c r="C32" s="2"/>
      <c r="D32" s="2">
        <f>IF(C32=0,"",VLOOKUP(C32,$G$2:$H$8,2))</f>
      </c>
      <c r="E32" s="2" t="s">
        <v>5</v>
      </c>
      <c r="F32" s="2"/>
      <c r="G32" s="2">
        <f>IF(F32=0,"",VLOOKUP(F32,$G$2:$H$8,2))</f>
      </c>
      <c r="H32" s="27" t="s">
        <v>86</v>
      </c>
      <c r="I32" s="12"/>
    </row>
    <row r="33" spans="1:9" ht="12.75">
      <c r="A33" s="27"/>
      <c r="B33" s="55"/>
      <c r="C33" s="2"/>
      <c r="D33" s="2">
        <f>IF(C33=0,"",VLOOKUP(C33,$G$2:$H$8,2))</f>
      </c>
      <c r="E33" s="2" t="s">
        <v>5</v>
      </c>
      <c r="F33" s="2"/>
      <c r="G33" s="2">
        <f>IF(F33=0,"",VLOOKUP(F33,$G$2:$H$8,2))</f>
      </c>
      <c r="H33" s="27"/>
      <c r="I33" s="12"/>
    </row>
    <row r="34" spans="1:9" ht="12.75">
      <c r="A34" s="27"/>
      <c r="B34" s="56"/>
      <c r="C34" s="2"/>
      <c r="D34" s="2">
        <f>IF(C34=0,"",VLOOKUP(C34,$G$2:$H$8,2))</f>
      </c>
      <c r="E34" s="2" t="s">
        <v>5</v>
      </c>
      <c r="F34" s="2"/>
      <c r="G34" s="2">
        <f>IF(F34=0,"",VLOOKUP(F34,$G$2:$H$8,2))</f>
      </c>
      <c r="H34" s="27"/>
      <c r="I34" s="12"/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  <mergeCell ref="A32:A34"/>
    <mergeCell ref="B32:B34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0">
      <selection activeCell="E22" sqref="E2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97</v>
      </c>
      <c r="B2" s="40"/>
      <c r="C2" s="40"/>
      <c r="D2" s="40"/>
      <c r="E2" s="41"/>
      <c r="G2" s="2">
        <v>1</v>
      </c>
      <c r="H2" s="2" t="s">
        <v>98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99</v>
      </c>
    </row>
    <row r="4" spans="7:8" ht="19.5" customHeight="1">
      <c r="G4" s="2">
        <v>3</v>
      </c>
      <c r="H4" s="2" t="s">
        <v>100</v>
      </c>
    </row>
    <row r="5" spans="1:8" ht="19.5" customHeight="1">
      <c r="A5" s="34"/>
      <c r="B5" s="34"/>
      <c r="D5" s="34">
        <f>IF(C5=0,"",VLOOKUP(C5,$G$2:$H$8,2))</f>
      </c>
      <c r="E5" s="34"/>
      <c r="G5" s="2">
        <v>4</v>
      </c>
      <c r="H5" s="2" t="s">
        <v>101</v>
      </c>
    </row>
    <row r="6" spans="1:8" ht="19.5" customHeight="1">
      <c r="A6" s="34"/>
      <c r="B6" s="34"/>
      <c r="D6" s="34"/>
      <c r="E6" s="34"/>
      <c r="G6" s="2">
        <v>5</v>
      </c>
      <c r="H6" s="2" t="s">
        <v>102</v>
      </c>
    </row>
    <row r="7" spans="7:8" ht="19.5" customHeight="1">
      <c r="G7" s="2">
        <v>6</v>
      </c>
      <c r="H7" s="2" t="s">
        <v>103</v>
      </c>
    </row>
    <row r="8" spans="4:8" ht="19.5" customHeight="1">
      <c r="D8" s="34"/>
      <c r="E8" s="34"/>
      <c r="G8" s="2">
        <v>7</v>
      </c>
      <c r="H8" s="2" t="s">
        <v>104</v>
      </c>
    </row>
    <row r="10" spans="1:9" ht="24.75" customHeight="1">
      <c r="A10" s="2" t="s">
        <v>0</v>
      </c>
      <c r="B10" s="2" t="s">
        <v>1</v>
      </c>
      <c r="C10" s="35" t="s">
        <v>2</v>
      </c>
      <c r="D10" s="36"/>
      <c r="E10" s="36"/>
      <c r="F10" s="36"/>
      <c r="G10" s="37"/>
      <c r="H10" s="2" t="s">
        <v>3</v>
      </c>
      <c r="I10" s="3" t="s">
        <v>4</v>
      </c>
    </row>
    <row r="11" spans="1:9" ht="21.75" customHeight="1">
      <c r="A11" s="23">
        <v>1</v>
      </c>
      <c r="B11" s="38" t="s">
        <v>105</v>
      </c>
      <c r="C11" s="8">
        <v>3</v>
      </c>
      <c r="D11" s="2" t="str">
        <f aca="true" t="shared" si="0" ref="D11:D31">IF(C11=0,"",VLOOKUP(C11,$G$2:$H$8,2))</f>
        <v>土岐商業B</v>
      </c>
      <c r="E11" s="19" t="s">
        <v>165</v>
      </c>
      <c r="F11" s="8">
        <v>5</v>
      </c>
      <c r="G11" s="2" t="str">
        <f aca="true" t="shared" si="1" ref="G11:G31">IF(F11=0,"",VLOOKUP(F11,$G$2:$H$8,2))</f>
        <v>土岐紅陵</v>
      </c>
      <c r="H11" s="24" t="s">
        <v>106</v>
      </c>
      <c r="I11" s="9">
        <v>0.375</v>
      </c>
    </row>
    <row r="12" spans="1:9" ht="23.25" customHeight="1">
      <c r="A12" s="24"/>
      <c r="B12" s="32"/>
      <c r="C12" s="2">
        <v>2</v>
      </c>
      <c r="D12" s="2" t="str">
        <f t="shared" si="0"/>
        <v>中津川工業B</v>
      </c>
      <c r="E12" s="20" t="s">
        <v>171</v>
      </c>
      <c r="F12" s="2">
        <v>6</v>
      </c>
      <c r="G12" s="2" t="str">
        <f t="shared" si="1"/>
        <v>加茂農林</v>
      </c>
      <c r="H12" s="24"/>
      <c r="I12" s="10">
        <v>0.4479166666666667</v>
      </c>
    </row>
    <row r="13" spans="1:9" ht="20.25" customHeight="1">
      <c r="A13" s="25"/>
      <c r="B13" s="33"/>
      <c r="C13" s="2">
        <v>1</v>
      </c>
      <c r="D13" s="2" t="str">
        <f t="shared" si="0"/>
        <v>可児工業</v>
      </c>
      <c r="E13" s="20" t="s">
        <v>166</v>
      </c>
      <c r="F13" s="2">
        <v>7</v>
      </c>
      <c r="G13" s="2" t="str">
        <f t="shared" si="1"/>
        <v>関</v>
      </c>
      <c r="H13" s="25"/>
      <c r="I13" s="9">
        <v>0.520833333333333</v>
      </c>
    </row>
    <row r="14" spans="1:9" ht="22.5" customHeight="1">
      <c r="A14" s="23">
        <v>2</v>
      </c>
      <c r="B14" s="38" t="s">
        <v>107</v>
      </c>
      <c r="C14" s="2">
        <v>2</v>
      </c>
      <c r="D14" s="2" t="str">
        <f t="shared" si="0"/>
        <v>中津川工業B</v>
      </c>
      <c r="E14" s="19" t="s">
        <v>167</v>
      </c>
      <c r="F14" s="2">
        <v>4</v>
      </c>
      <c r="G14" s="2" t="str">
        <f t="shared" si="1"/>
        <v>多治見西</v>
      </c>
      <c r="H14" s="24" t="s">
        <v>108</v>
      </c>
      <c r="I14" s="10">
        <v>0.3958333333333333</v>
      </c>
    </row>
    <row r="15" spans="1:9" ht="24" customHeight="1">
      <c r="A15" s="24"/>
      <c r="B15" s="32"/>
      <c r="C15" s="2">
        <v>1</v>
      </c>
      <c r="D15" s="2" t="str">
        <f t="shared" si="0"/>
        <v>可児工業</v>
      </c>
      <c r="E15" s="20" t="s">
        <v>165</v>
      </c>
      <c r="F15" s="2">
        <v>5</v>
      </c>
      <c r="G15" s="2" t="str">
        <f t="shared" si="1"/>
        <v>土岐紅陵</v>
      </c>
      <c r="H15" s="24"/>
      <c r="I15" s="10">
        <v>0.46875</v>
      </c>
    </row>
    <row r="16" spans="1:9" ht="22.5" customHeight="1">
      <c r="A16" s="25"/>
      <c r="B16" s="33"/>
      <c r="C16" s="2">
        <v>7</v>
      </c>
      <c r="D16" s="2" t="str">
        <f t="shared" si="0"/>
        <v>関</v>
      </c>
      <c r="E16" s="20" t="s">
        <v>166</v>
      </c>
      <c r="F16" s="2">
        <v>6</v>
      </c>
      <c r="G16" s="2" t="str">
        <f t="shared" si="1"/>
        <v>加茂農林</v>
      </c>
      <c r="H16" s="25"/>
      <c r="I16" s="10">
        <v>0.5416666666666666</v>
      </c>
    </row>
    <row r="17" spans="1:9" ht="21" customHeight="1">
      <c r="A17" s="23">
        <v>3</v>
      </c>
      <c r="B17" s="38" t="s">
        <v>109</v>
      </c>
      <c r="C17" s="2">
        <v>1</v>
      </c>
      <c r="D17" s="2" t="str">
        <f t="shared" si="0"/>
        <v>可児工業</v>
      </c>
      <c r="E17" s="19" t="s">
        <v>186</v>
      </c>
      <c r="F17" s="2">
        <v>3</v>
      </c>
      <c r="G17" s="2" t="str">
        <f t="shared" si="1"/>
        <v>土岐商業B</v>
      </c>
      <c r="H17" s="24" t="s">
        <v>106</v>
      </c>
      <c r="I17" s="9">
        <v>0.375</v>
      </c>
    </row>
    <row r="18" spans="1:9" ht="23.25" customHeight="1">
      <c r="A18" s="24"/>
      <c r="B18" s="32"/>
      <c r="C18" s="2">
        <v>6</v>
      </c>
      <c r="D18" s="2" t="str">
        <f t="shared" si="0"/>
        <v>加茂農林</v>
      </c>
      <c r="E18" s="19" t="s">
        <v>186</v>
      </c>
      <c r="F18" s="2">
        <v>5</v>
      </c>
      <c r="G18" s="2" t="str">
        <f t="shared" si="1"/>
        <v>土岐紅陵</v>
      </c>
      <c r="H18" s="24"/>
      <c r="I18" s="10">
        <v>0.4479166666666667</v>
      </c>
    </row>
    <row r="19" spans="1:9" ht="22.5" customHeight="1">
      <c r="A19" s="25"/>
      <c r="B19" s="33"/>
      <c r="C19" s="2">
        <v>7</v>
      </c>
      <c r="D19" s="2" t="str">
        <f t="shared" si="0"/>
        <v>関</v>
      </c>
      <c r="E19" s="19" t="s">
        <v>187</v>
      </c>
      <c r="F19" s="2">
        <v>4</v>
      </c>
      <c r="G19" s="2" t="str">
        <f t="shared" si="1"/>
        <v>多治見西</v>
      </c>
      <c r="H19" s="25"/>
      <c r="I19" s="9">
        <v>0.520833333333333</v>
      </c>
    </row>
    <row r="20" spans="1:9" ht="22.5" customHeight="1">
      <c r="A20" s="23">
        <v>4</v>
      </c>
      <c r="B20" s="38" t="s">
        <v>110</v>
      </c>
      <c r="C20" s="2">
        <v>7</v>
      </c>
      <c r="D20" s="2" t="str">
        <f t="shared" si="0"/>
        <v>関</v>
      </c>
      <c r="E20" s="19" t="s">
        <v>164</v>
      </c>
      <c r="F20" s="2">
        <v>2</v>
      </c>
      <c r="G20" s="2" t="str">
        <f t="shared" si="1"/>
        <v>中津川工業B</v>
      </c>
      <c r="H20" s="57" t="s">
        <v>111</v>
      </c>
      <c r="I20" s="10">
        <v>0.3958333333333333</v>
      </c>
    </row>
    <row r="21" spans="1:9" ht="21.75" customHeight="1">
      <c r="A21" s="24"/>
      <c r="B21" s="32"/>
      <c r="C21" s="2">
        <v>6</v>
      </c>
      <c r="D21" s="2" t="str">
        <f t="shared" si="0"/>
        <v>加茂農林</v>
      </c>
      <c r="E21" s="19" t="s">
        <v>161</v>
      </c>
      <c r="F21" s="2">
        <v>3</v>
      </c>
      <c r="G21" s="2" t="str">
        <f t="shared" si="1"/>
        <v>土岐商業B</v>
      </c>
      <c r="H21" s="24"/>
      <c r="I21" s="10">
        <v>0.46875</v>
      </c>
    </row>
    <row r="22" spans="1:9" ht="22.5" customHeight="1">
      <c r="A22" s="25"/>
      <c r="B22" s="33"/>
      <c r="C22" s="2">
        <v>5</v>
      </c>
      <c r="D22" s="2" t="str">
        <f t="shared" si="0"/>
        <v>土岐紅陵</v>
      </c>
      <c r="E22" s="2" t="s">
        <v>175</v>
      </c>
      <c r="F22" s="2">
        <v>4</v>
      </c>
      <c r="G22" s="2" t="str">
        <f t="shared" si="1"/>
        <v>多治見西</v>
      </c>
      <c r="H22" s="25"/>
      <c r="I22" s="10">
        <v>0.5416666666666666</v>
      </c>
    </row>
    <row r="23" spans="1:9" ht="20.25" customHeight="1">
      <c r="A23" s="23">
        <v>5</v>
      </c>
      <c r="B23" s="38" t="s">
        <v>112</v>
      </c>
      <c r="C23" s="2">
        <v>6</v>
      </c>
      <c r="D23" s="2" t="str">
        <f>IF(C23=0,"",VLOOKUP(C23,$G$2:$H$8,2))</f>
        <v>加茂農林</v>
      </c>
      <c r="E23" s="2" t="s">
        <v>5</v>
      </c>
      <c r="F23" s="2">
        <v>1</v>
      </c>
      <c r="G23" s="2" t="str">
        <f>IF(F23=0,"",VLOOKUP(F23,$G$2:$H$8,2))</f>
        <v>可児工業</v>
      </c>
      <c r="H23" s="54" t="s">
        <v>113</v>
      </c>
      <c r="I23" s="10">
        <v>0.3958333333333333</v>
      </c>
    </row>
    <row r="24" spans="1:9" ht="21.75" customHeight="1">
      <c r="A24" s="24"/>
      <c r="B24" s="32"/>
      <c r="C24" s="2">
        <v>5</v>
      </c>
      <c r="D24" s="2" t="str">
        <f>IF(C24=0,"",VLOOKUP(C24,$G$2:$H$8,2))</f>
        <v>土岐紅陵</v>
      </c>
      <c r="E24" s="2" t="s">
        <v>5</v>
      </c>
      <c r="F24" s="2">
        <v>2</v>
      </c>
      <c r="G24" s="2" t="str">
        <f>IF(F24=0,"",VLOOKUP(F24,$G$2:$H$8,2))</f>
        <v>中津川工業B</v>
      </c>
      <c r="H24" s="24"/>
      <c r="I24" s="10">
        <v>0.46875</v>
      </c>
    </row>
    <row r="25" spans="1:9" ht="24" customHeight="1">
      <c r="A25" s="25"/>
      <c r="B25" s="33"/>
      <c r="C25" s="2">
        <v>4</v>
      </c>
      <c r="D25" s="2" t="str">
        <f>IF(C25=0,"",VLOOKUP(C25,$G$2:$H$8,2))</f>
        <v>多治見西</v>
      </c>
      <c r="E25" s="2" t="s">
        <v>5</v>
      </c>
      <c r="F25" s="2">
        <v>3</v>
      </c>
      <c r="G25" s="2" t="str">
        <f>IF(F25=0,"",VLOOKUP(F25,$G$2:$H$8,2))</f>
        <v>土岐商業B</v>
      </c>
      <c r="H25" s="25"/>
      <c r="I25" s="10">
        <v>0.5416666666666666</v>
      </c>
    </row>
    <row r="26" spans="1:9" ht="21.75" customHeight="1">
      <c r="A26" s="27">
        <v>6</v>
      </c>
      <c r="B26" s="26" t="s">
        <v>114</v>
      </c>
      <c r="C26" s="2">
        <v>5</v>
      </c>
      <c r="D26" s="2" t="str">
        <f t="shared" si="0"/>
        <v>土岐紅陵</v>
      </c>
      <c r="E26" s="2" t="s">
        <v>5</v>
      </c>
      <c r="F26" s="2">
        <v>7</v>
      </c>
      <c r="G26" s="2" t="str">
        <f t="shared" si="1"/>
        <v>関</v>
      </c>
      <c r="H26" s="27" t="s">
        <v>115</v>
      </c>
      <c r="I26" s="10">
        <v>0.3958333333333333</v>
      </c>
    </row>
    <row r="27" spans="1:9" ht="24" customHeight="1">
      <c r="A27" s="27"/>
      <c r="B27" s="27"/>
      <c r="C27" s="2">
        <v>4</v>
      </c>
      <c r="D27" s="2" t="str">
        <f t="shared" si="0"/>
        <v>多治見西</v>
      </c>
      <c r="E27" s="2" t="s">
        <v>5</v>
      </c>
      <c r="F27" s="2">
        <v>1</v>
      </c>
      <c r="G27" s="2" t="str">
        <f t="shared" si="1"/>
        <v>可児工業</v>
      </c>
      <c r="H27" s="27"/>
      <c r="I27" s="10">
        <v>0.46875</v>
      </c>
    </row>
    <row r="28" spans="1:9" ht="22.5" customHeight="1">
      <c r="A28" s="27"/>
      <c r="B28" s="27"/>
      <c r="C28" s="2">
        <v>3</v>
      </c>
      <c r="D28" s="2" t="str">
        <f t="shared" si="0"/>
        <v>土岐商業B</v>
      </c>
      <c r="E28" s="2" t="s">
        <v>5</v>
      </c>
      <c r="F28" s="2">
        <v>2</v>
      </c>
      <c r="G28" s="2" t="str">
        <f t="shared" si="1"/>
        <v>中津川工業B</v>
      </c>
      <c r="H28" s="27"/>
      <c r="I28" s="10">
        <v>0.5416666666666666</v>
      </c>
    </row>
    <row r="29" spans="1:9" ht="22.5" customHeight="1">
      <c r="A29" s="27">
        <v>7</v>
      </c>
      <c r="B29" s="26" t="s">
        <v>116</v>
      </c>
      <c r="C29" s="2">
        <v>2</v>
      </c>
      <c r="D29" s="2" t="str">
        <f t="shared" si="0"/>
        <v>中津川工業B</v>
      </c>
      <c r="E29" s="2" t="s">
        <v>5</v>
      </c>
      <c r="F29" s="2">
        <v>1</v>
      </c>
      <c r="G29" s="2" t="str">
        <f t="shared" si="1"/>
        <v>可児工業</v>
      </c>
      <c r="H29" s="27" t="s">
        <v>108</v>
      </c>
      <c r="I29" s="10">
        <v>0.3958333333333333</v>
      </c>
    </row>
    <row r="30" spans="1:9" ht="23.25" customHeight="1">
      <c r="A30" s="27"/>
      <c r="B30" s="27"/>
      <c r="C30" s="2">
        <v>3</v>
      </c>
      <c r="D30" s="2" t="str">
        <f t="shared" si="0"/>
        <v>土岐商業B</v>
      </c>
      <c r="E30" s="2" t="s">
        <v>5</v>
      </c>
      <c r="F30" s="2">
        <v>7</v>
      </c>
      <c r="G30" s="2" t="str">
        <f t="shared" si="1"/>
        <v>関</v>
      </c>
      <c r="H30" s="27"/>
      <c r="I30" s="10">
        <v>0.46875</v>
      </c>
    </row>
    <row r="31" spans="1:9" ht="22.5" customHeight="1">
      <c r="A31" s="27"/>
      <c r="B31" s="27"/>
      <c r="C31" s="2">
        <v>4</v>
      </c>
      <c r="D31" s="2" t="str">
        <f t="shared" si="0"/>
        <v>多治見西</v>
      </c>
      <c r="E31" s="2" t="s">
        <v>5</v>
      </c>
      <c r="F31" s="2">
        <v>6</v>
      </c>
      <c r="G31" s="2" t="str">
        <f t="shared" si="1"/>
        <v>加茂農林</v>
      </c>
      <c r="H31" s="27"/>
      <c r="I31" s="10">
        <v>0.5416666666666666</v>
      </c>
    </row>
    <row r="32" spans="1:9" ht="12.75" customHeight="1">
      <c r="A32" s="2" t="s">
        <v>117</v>
      </c>
      <c r="B32" s="13" t="s">
        <v>118</v>
      </c>
      <c r="C32" s="2"/>
      <c r="D32" s="12"/>
      <c r="E32" s="12"/>
      <c r="F32" s="12"/>
      <c r="G32" s="12"/>
      <c r="H32" s="2" t="s">
        <v>108</v>
      </c>
      <c r="I32" s="12"/>
    </row>
    <row r="33" spans="1:9" ht="26.25">
      <c r="A33" s="2" t="s">
        <v>119</v>
      </c>
      <c r="B33" s="13" t="s">
        <v>120</v>
      </c>
      <c r="C33" s="2"/>
      <c r="D33" s="12"/>
      <c r="E33" s="12"/>
      <c r="F33" s="12"/>
      <c r="G33" s="12"/>
      <c r="H33" s="2" t="s">
        <v>115</v>
      </c>
      <c r="I33" s="12"/>
    </row>
    <row r="34" spans="1:9" ht="26.25">
      <c r="A34" s="2" t="s">
        <v>121</v>
      </c>
      <c r="B34" s="13" t="s">
        <v>122</v>
      </c>
      <c r="C34" s="2"/>
      <c r="D34" s="12"/>
      <c r="E34" s="12"/>
      <c r="F34" s="12"/>
      <c r="G34" s="12"/>
      <c r="H34" s="2" t="s">
        <v>108</v>
      </c>
      <c r="I34" s="12"/>
    </row>
  </sheetData>
  <sheetProtection/>
  <mergeCells count="28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0">
      <selection activeCell="E19" sqref="E1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123</v>
      </c>
      <c r="B2" s="40"/>
      <c r="C2" s="40"/>
      <c r="D2" s="40"/>
      <c r="E2" s="41"/>
      <c r="G2" s="2">
        <v>1</v>
      </c>
      <c r="H2" s="2" t="s">
        <v>124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125</v>
      </c>
    </row>
    <row r="4" spans="7:8" ht="19.5" customHeight="1">
      <c r="G4" s="2">
        <v>3</v>
      </c>
      <c r="H4" s="2" t="s">
        <v>126</v>
      </c>
    </row>
    <row r="5" spans="1:8" ht="19.5" customHeight="1">
      <c r="A5" s="34"/>
      <c r="B5" s="34"/>
      <c r="D5" s="34">
        <f>IF(C5=0,"",VLOOKUP(C5,$G$2:$H$8,2))</f>
      </c>
      <c r="E5" s="34"/>
      <c r="G5" s="2">
        <v>4</v>
      </c>
      <c r="H5" s="2" t="s">
        <v>127</v>
      </c>
    </row>
    <row r="6" spans="1:8" ht="19.5" customHeight="1">
      <c r="A6" s="34"/>
      <c r="B6" s="34"/>
      <c r="D6" s="34"/>
      <c r="E6" s="34"/>
      <c r="G6" s="2">
        <v>5</v>
      </c>
      <c r="H6" s="2" t="s">
        <v>128</v>
      </c>
    </row>
    <row r="7" spans="7:8" ht="19.5" customHeight="1">
      <c r="G7" s="2">
        <v>6</v>
      </c>
      <c r="H7" s="2" t="s">
        <v>129</v>
      </c>
    </row>
    <row r="8" spans="4:8" ht="19.5" customHeight="1">
      <c r="D8" s="34"/>
      <c r="E8" s="34"/>
      <c r="G8" s="2">
        <v>7</v>
      </c>
      <c r="H8" s="2" t="s">
        <v>130</v>
      </c>
    </row>
    <row r="10" spans="1:9" ht="24.75" customHeight="1">
      <c r="A10" s="2" t="s">
        <v>0</v>
      </c>
      <c r="B10" s="2" t="s">
        <v>1</v>
      </c>
      <c r="C10" s="35" t="s">
        <v>2</v>
      </c>
      <c r="D10" s="36"/>
      <c r="E10" s="36"/>
      <c r="F10" s="36"/>
      <c r="G10" s="37"/>
      <c r="H10" s="2" t="s">
        <v>3</v>
      </c>
      <c r="I10" s="3" t="s">
        <v>4</v>
      </c>
    </row>
    <row r="11" spans="1:9" ht="21.75" customHeight="1">
      <c r="A11" s="23">
        <v>1</v>
      </c>
      <c r="B11" s="32" t="s">
        <v>131</v>
      </c>
      <c r="C11" s="8">
        <v>4</v>
      </c>
      <c r="D11" s="2" t="str">
        <f aca="true" t="shared" si="0" ref="D11:D31">IF(C11=0,"",VLOOKUP(C11,$G$2:$H$8,2))</f>
        <v>中津</v>
      </c>
      <c r="E11" s="20" t="s">
        <v>167</v>
      </c>
      <c r="F11" s="8">
        <v>7</v>
      </c>
      <c r="G11" s="2" t="str">
        <f aca="true" t="shared" si="1" ref="G11:G31">IF(F11=0,"",VLOOKUP(F11,$G$2:$H$8,2))</f>
        <v>飛騨高山</v>
      </c>
      <c r="H11" s="24" t="s">
        <v>132</v>
      </c>
      <c r="I11" s="9">
        <v>0.3958333333333333</v>
      </c>
    </row>
    <row r="12" spans="1:9" ht="23.25" customHeight="1">
      <c r="A12" s="24"/>
      <c r="B12" s="32"/>
      <c r="C12" s="2">
        <v>5</v>
      </c>
      <c r="D12" s="2" t="str">
        <f t="shared" si="0"/>
        <v>恵那</v>
      </c>
      <c r="E12" s="20" t="s">
        <v>168</v>
      </c>
      <c r="F12" s="2">
        <v>1</v>
      </c>
      <c r="G12" s="2" t="str">
        <f t="shared" si="1"/>
        <v>関有知</v>
      </c>
      <c r="H12" s="24"/>
      <c r="I12" s="10">
        <v>0.46875</v>
      </c>
    </row>
    <row r="13" spans="1:9" ht="20.25" customHeight="1">
      <c r="A13" s="25"/>
      <c r="B13" s="33"/>
      <c r="C13" s="2">
        <v>2</v>
      </c>
      <c r="D13" s="2" t="str">
        <f t="shared" si="0"/>
        <v>多治見北A</v>
      </c>
      <c r="E13" s="20" t="s">
        <v>169</v>
      </c>
      <c r="F13" s="2">
        <v>6</v>
      </c>
      <c r="G13" s="2" t="str">
        <f t="shared" si="1"/>
        <v>関商工C</v>
      </c>
      <c r="H13" s="25"/>
      <c r="I13" s="10">
        <v>0.5416666666666666</v>
      </c>
    </row>
    <row r="14" spans="1:9" ht="22.5" customHeight="1">
      <c r="A14" s="23">
        <v>2</v>
      </c>
      <c r="B14" s="32" t="s">
        <v>67</v>
      </c>
      <c r="C14" s="2">
        <v>3</v>
      </c>
      <c r="D14" s="2" t="str">
        <f t="shared" si="0"/>
        <v>中京C</v>
      </c>
      <c r="E14" s="20" t="s">
        <v>171</v>
      </c>
      <c r="F14" s="2">
        <v>1</v>
      </c>
      <c r="G14" s="2" t="str">
        <f t="shared" si="1"/>
        <v>関有知</v>
      </c>
      <c r="H14" s="24" t="s">
        <v>133</v>
      </c>
      <c r="I14" s="9">
        <v>0.4583333333333333</v>
      </c>
    </row>
    <row r="15" spans="1:9" ht="24" customHeight="1">
      <c r="A15" s="24"/>
      <c r="B15" s="32"/>
      <c r="C15" s="2">
        <v>2</v>
      </c>
      <c r="D15" s="2" t="str">
        <f t="shared" si="0"/>
        <v>多治見北A</v>
      </c>
      <c r="E15" s="20" t="s">
        <v>167</v>
      </c>
      <c r="F15" s="2">
        <v>4</v>
      </c>
      <c r="G15" s="2" t="str">
        <f t="shared" si="1"/>
        <v>中津</v>
      </c>
      <c r="H15" s="24"/>
      <c r="I15" s="10">
        <v>0.53125</v>
      </c>
    </row>
    <row r="16" spans="1:9" ht="22.5" customHeight="1">
      <c r="A16" s="25"/>
      <c r="B16" s="33"/>
      <c r="C16" s="2">
        <v>7</v>
      </c>
      <c r="D16" s="2" t="str">
        <f t="shared" si="0"/>
        <v>飛騨高山</v>
      </c>
      <c r="E16" s="20" t="s">
        <v>172</v>
      </c>
      <c r="F16" s="2">
        <v>6</v>
      </c>
      <c r="G16" s="2" t="str">
        <f t="shared" si="1"/>
        <v>関商工C</v>
      </c>
      <c r="H16" s="25"/>
      <c r="I16" s="10">
        <v>0.6041666666666666</v>
      </c>
    </row>
    <row r="17" spans="1:11" ht="21" customHeight="1">
      <c r="A17" s="23">
        <v>3</v>
      </c>
      <c r="B17" s="46" t="s">
        <v>40</v>
      </c>
      <c r="C17" s="2">
        <v>1</v>
      </c>
      <c r="D17" s="2" t="str">
        <f t="shared" si="0"/>
        <v>関有知</v>
      </c>
      <c r="E17" s="20" t="s">
        <v>188</v>
      </c>
      <c r="F17" s="2">
        <v>2</v>
      </c>
      <c r="G17" s="2" t="str">
        <f t="shared" si="1"/>
        <v>多治見北A</v>
      </c>
      <c r="H17" s="23" t="s">
        <v>134</v>
      </c>
      <c r="I17" s="9">
        <v>0.3958333333333333</v>
      </c>
      <c r="K17" s="21"/>
    </row>
    <row r="18" spans="1:9" ht="23.25" customHeight="1">
      <c r="A18" s="24"/>
      <c r="B18" s="29"/>
      <c r="C18" s="2">
        <v>4</v>
      </c>
      <c r="D18" s="2" t="str">
        <f t="shared" si="0"/>
        <v>中津</v>
      </c>
      <c r="E18" s="20" t="s">
        <v>172</v>
      </c>
      <c r="F18" s="2">
        <v>6</v>
      </c>
      <c r="G18" s="2" t="str">
        <f t="shared" si="1"/>
        <v>関商工C</v>
      </c>
      <c r="H18" s="24"/>
      <c r="I18" s="10">
        <v>0.46875</v>
      </c>
    </row>
    <row r="19" spans="1:9" ht="22.5" customHeight="1">
      <c r="A19" s="25"/>
      <c r="B19" s="30"/>
      <c r="C19" s="2">
        <v>3</v>
      </c>
      <c r="D19" s="2" t="str">
        <f t="shared" si="0"/>
        <v>中京C</v>
      </c>
      <c r="E19" s="17" t="s">
        <v>175</v>
      </c>
      <c r="F19" s="2">
        <v>5</v>
      </c>
      <c r="G19" s="2" t="str">
        <f t="shared" si="1"/>
        <v>恵那</v>
      </c>
      <c r="H19" s="25"/>
      <c r="I19" s="10">
        <v>0.5416666666666666</v>
      </c>
    </row>
    <row r="20" spans="1:9" ht="22.5" customHeight="1">
      <c r="A20" s="23">
        <v>4</v>
      </c>
      <c r="B20" s="46" t="s">
        <v>135</v>
      </c>
      <c r="C20" s="2">
        <v>2</v>
      </c>
      <c r="D20" s="2" t="str">
        <f t="shared" si="0"/>
        <v>多治見北A</v>
      </c>
      <c r="E20" s="17" t="s">
        <v>66</v>
      </c>
      <c r="F20" s="2">
        <v>7</v>
      </c>
      <c r="G20" s="2" t="str">
        <f t="shared" si="1"/>
        <v>飛騨高山</v>
      </c>
      <c r="H20" s="24" t="s">
        <v>136</v>
      </c>
      <c r="I20" s="9">
        <v>0.3958333333333333</v>
      </c>
    </row>
    <row r="21" spans="1:9" ht="21.75" customHeight="1">
      <c r="A21" s="24"/>
      <c r="B21" s="29"/>
      <c r="C21" s="2">
        <v>4</v>
      </c>
      <c r="D21" s="2" t="str">
        <f t="shared" si="0"/>
        <v>中津</v>
      </c>
      <c r="E21" s="17" t="s">
        <v>66</v>
      </c>
      <c r="F21" s="2">
        <v>5</v>
      </c>
      <c r="G21" s="2" t="str">
        <f t="shared" si="1"/>
        <v>恵那</v>
      </c>
      <c r="H21" s="24"/>
      <c r="I21" s="10">
        <v>0.46875</v>
      </c>
    </row>
    <row r="22" spans="1:9" ht="22.5" customHeight="1">
      <c r="A22" s="25"/>
      <c r="B22" s="30"/>
      <c r="C22" s="2">
        <v>3</v>
      </c>
      <c r="D22" s="2" t="str">
        <f t="shared" si="0"/>
        <v>中京C</v>
      </c>
      <c r="E22" s="17" t="s">
        <v>66</v>
      </c>
      <c r="F22" s="2">
        <v>6</v>
      </c>
      <c r="G22" s="2" t="str">
        <f t="shared" si="1"/>
        <v>関商工C</v>
      </c>
      <c r="H22" s="25"/>
      <c r="I22" s="10">
        <v>0.5416666666666666</v>
      </c>
    </row>
    <row r="23" spans="1:9" ht="20.25" customHeight="1">
      <c r="A23" s="23">
        <v>5</v>
      </c>
      <c r="B23" s="27" t="s">
        <v>137</v>
      </c>
      <c r="C23" s="2">
        <v>7</v>
      </c>
      <c r="D23" s="2" t="str">
        <f t="shared" si="0"/>
        <v>飛騨高山</v>
      </c>
      <c r="E23" s="17" t="s">
        <v>66</v>
      </c>
      <c r="F23" s="2">
        <v>5</v>
      </c>
      <c r="G23" s="2" t="str">
        <f t="shared" si="1"/>
        <v>恵那</v>
      </c>
      <c r="H23" s="23" t="s">
        <v>138</v>
      </c>
      <c r="I23" s="9">
        <v>0.3958333333333333</v>
      </c>
    </row>
    <row r="24" spans="1:9" ht="21.75" customHeight="1">
      <c r="A24" s="24"/>
      <c r="B24" s="27"/>
      <c r="C24" s="2">
        <v>1</v>
      </c>
      <c r="D24" s="2" t="str">
        <f t="shared" si="0"/>
        <v>関有知</v>
      </c>
      <c r="E24" s="17" t="s">
        <v>66</v>
      </c>
      <c r="F24" s="2">
        <v>4</v>
      </c>
      <c r="G24" s="2" t="str">
        <f t="shared" si="1"/>
        <v>中津</v>
      </c>
      <c r="H24" s="24"/>
      <c r="I24" s="10">
        <v>0.46875</v>
      </c>
    </row>
    <row r="25" spans="1:9" ht="24" customHeight="1">
      <c r="A25" s="25"/>
      <c r="B25" s="27"/>
      <c r="C25" s="2">
        <v>2</v>
      </c>
      <c r="D25" s="2" t="str">
        <f t="shared" si="0"/>
        <v>多治見北A</v>
      </c>
      <c r="E25" s="17" t="s">
        <v>66</v>
      </c>
      <c r="F25" s="2">
        <v>3</v>
      </c>
      <c r="G25" s="2" t="str">
        <f t="shared" si="1"/>
        <v>中京C</v>
      </c>
      <c r="H25" s="25"/>
      <c r="I25" s="10">
        <v>0.5416666666666666</v>
      </c>
    </row>
    <row r="26" spans="1:9" ht="21.75" customHeight="1">
      <c r="A26" s="27">
        <v>6</v>
      </c>
      <c r="B26" s="27" t="s">
        <v>41</v>
      </c>
      <c r="C26" s="2">
        <v>6</v>
      </c>
      <c r="D26" s="2" t="str">
        <f t="shared" si="0"/>
        <v>関商工C</v>
      </c>
      <c r="E26" s="17" t="s">
        <v>66</v>
      </c>
      <c r="F26" s="2">
        <v>1</v>
      </c>
      <c r="G26" s="2" t="str">
        <f t="shared" si="1"/>
        <v>関有知</v>
      </c>
      <c r="H26" s="54" t="s">
        <v>139</v>
      </c>
      <c r="I26" s="9">
        <v>0.3958333333333333</v>
      </c>
    </row>
    <row r="27" spans="1:9" ht="24" customHeight="1">
      <c r="A27" s="27"/>
      <c r="B27" s="27"/>
      <c r="C27" s="2">
        <v>3</v>
      </c>
      <c r="D27" s="2" t="str">
        <f t="shared" si="0"/>
        <v>中京C</v>
      </c>
      <c r="E27" s="17" t="s">
        <v>66</v>
      </c>
      <c r="F27" s="2">
        <v>7</v>
      </c>
      <c r="G27" s="2" t="str">
        <f t="shared" si="1"/>
        <v>飛騨高山</v>
      </c>
      <c r="H27" s="57"/>
      <c r="I27" s="10">
        <v>0.46875</v>
      </c>
    </row>
    <row r="28" spans="1:9" ht="22.5" customHeight="1">
      <c r="A28" s="27"/>
      <c r="B28" s="27"/>
      <c r="C28" s="2">
        <v>2</v>
      </c>
      <c r="D28" s="2" t="str">
        <f t="shared" si="0"/>
        <v>多治見北A</v>
      </c>
      <c r="E28" s="17" t="s">
        <v>66</v>
      </c>
      <c r="F28" s="2">
        <v>5</v>
      </c>
      <c r="G28" s="2" t="str">
        <f t="shared" si="1"/>
        <v>恵那</v>
      </c>
      <c r="H28" s="58"/>
      <c r="I28" s="10">
        <v>0.5416666666666666</v>
      </c>
    </row>
    <row r="29" spans="1:9" ht="22.5" customHeight="1">
      <c r="A29" s="27">
        <v>7</v>
      </c>
      <c r="B29" s="27" t="s">
        <v>42</v>
      </c>
      <c r="C29" s="2">
        <v>5</v>
      </c>
      <c r="D29" s="2" t="str">
        <f t="shared" si="0"/>
        <v>恵那</v>
      </c>
      <c r="E29" s="17" t="s">
        <v>66</v>
      </c>
      <c r="F29" s="2">
        <v>6</v>
      </c>
      <c r="G29" s="2" t="str">
        <f t="shared" si="1"/>
        <v>関商工C</v>
      </c>
      <c r="H29" s="24" t="s">
        <v>140</v>
      </c>
      <c r="I29" s="9">
        <v>0.3958333333333333</v>
      </c>
    </row>
    <row r="30" spans="1:9" ht="23.25" customHeight="1">
      <c r="A30" s="27"/>
      <c r="B30" s="27"/>
      <c r="C30" s="2">
        <v>3</v>
      </c>
      <c r="D30" s="2" t="str">
        <f t="shared" si="0"/>
        <v>中京C</v>
      </c>
      <c r="E30" s="17" t="s">
        <v>66</v>
      </c>
      <c r="F30" s="2">
        <v>4</v>
      </c>
      <c r="G30" s="2" t="str">
        <f t="shared" si="1"/>
        <v>中津</v>
      </c>
      <c r="H30" s="24"/>
      <c r="I30" s="10">
        <v>0.46875</v>
      </c>
    </row>
    <row r="31" spans="1:9" ht="22.5" customHeight="1">
      <c r="A31" s="27"/>
      <c r="B31" s="27"/>
      <c r="C31" s="2">
        <v>1</v>
      </c>
      <c r="D31" s="2" t="str">
        <f t="shared" si="0"/>
        <v>関有知</v>
      </c>
      <c r="E31" s="17" t="s">
        <v>66</v>
      </c>
      <c r="F31" s="2">
        <v>7</v>
      </c>
      <c r="G31" s="2" t="str">
        <f t="shared" si="1"/>
        <v>飛騨高山</v>
      </c>
      <c r="H31" s="25"/>
      <c r="I31" s="10">
        <v>0.5416666666666666</v>
      </c>
    </row>
    <row r="32" spans="1:9" ht="12.75" customHeight="1">
      <c r="A32" s="26" t="s">
        <v>74</v>
      </c>
      <c r="B32" s="26" t="s">
        <v>141</v>
      </c>
      <c r="C32" s="18"/>
      <c r="D32" s="18">
        <f>IF(C32=0,"",VLOOKUP(C32,$G$2:$H$8,2))</f>
      </c>
      <c r="E32" s="2" t="s">
        <v>5</v>
      </c>
      <c r="F32" s="18"/>
      <c r="G32" s="18">
        <f>IF(F32=0,"",VLOOKUP(F32,$G$2:$H$8,2))</f>
      </c>
      <c r="H32" s="54" t="s">
        <v>142</v>
      </c>
      <c r="I32" s="10"/>
    </row>
    <row r="33" spans="1:9" ht="12.75">
      <c r="A33" s="27"/>
      <c r="B33" s="27"/>
      <c r="C33" s="18">
        <v>3</v>
      </c>
      <c r="D33" s="18" t="str">
        <f>IF(C33=0,"",VLOOKUP(C33,$G$2:$H$8,2))</f>
        <v>中京C</v>
      </c>
      <c r="E33" s="2" t="s">
        <v>5</v>
      </c>
      <c r="F33" s="18">
        <v>7</v>
      </c>
      <c r="G33" s="18" t="str">
        <f>IF(F33=0,"",VLOOKUP(F33,$G$2:$H$8,2))</f>
        <v>飛騨高山</v>
      </c>
      <c r="H33" s="57"/>
      <c r="I33" s="10"/>
    </row>
    <row r="34" spans="1:9" ht="12.75">
      <c r="A34" s="27"/>
      <c r="B34" s="27"/>
      <c r="C34" s="18">
        <v>4</v>
      </c>
      <c r="D34" s="18" t="str">
        <f>IF(C34=0,"",VLOOKUP(C34,$G$2:$H$8,2))</f>
        <v>中津</v>
      </c>
      <c r="E34" s="2" t="s">
        <v>5</v>
      </c>
      <c r="F34" s="18">
        <v>6</v>
      </c>
      <c r="G34" s="18" t="str">
        <f>IF(F34=0,"",VLOOKUP(F34,$G$2:$H$8,2))</f>
        <v>関商工C</v>
      </c>
      <c r="H34" s="58"/>
      <c r="I34" s="10"/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  <mergeCell ref="A32:A34"/>
    <mergeCell ref="B32:B34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川島 隆史</cp:lastModifiedBy>
  <cp:lastPrinted>2022-06-03T06:47:49Z</cp:lastPrinted>
  <dcterms:created xsi:type="dcterms:W3CDTF">2005-03-22T05:33:16Z</dcterms:created>
  <dcterms:modified xsi:type="dcterms:W3CDTF">2022-07-14T23:40:30Z</dcterms:modified>
  <cp:category/>
  <cp:version/>
  <cp:contentType/>
  <cp:contentStatus/>
</cp:coreProperties>
</file>