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3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<sst xmlns="http://schemas.openxmlformats.org/spreadsheetml/2006/main" count="368" uniqueCount="236">
  <si>
    <t>節</t>
  </si>
  <si>
    <t>試合日</t>
  </si>
  <si>
    <t>対　　　戦</t>
  </si>
  <si>
    <t>会場</t>
  </si>
  <si>
    <t>KickOff時間</t>
  </si>
  <si>
    <t>岐阜北</t>
  </si>
  <si>
    <t>大垣養老</t>
  </si>
  <si>
    <t>岐山</t>
  </si>
  <si>
    <t>揖斐</t>
  </si>
  <si>
    <t>岐阜第一</t>
  </si>
  <si>
    <t>各務原西Ｂ</t>
  </si>
  <si>
    <t>6/23（土）</t>
  </si>
  <si>
    <t>7/21（土）</t>
  </si>
  <si>
    <t>8/2５（土）</t>
  </si>
  <si>
    <t>9/2（日）</t>
  </si>
  <si>
    <t>9/8（土）</t>
  </si>
  <si>
    <t>各務原西</t>
  </si>
  <si>
    <t>G３（Ａ）リーグ　U－１８　２０1８</t>
  </si>
  <si>
    <t>高山工業</t>
  </si>
  <si>
    <t>聖徳学園</t>
  </si>
  <si>
    <t>岐阜北B</t>
  </si>
  <si>
    <t>富田</t>
  </si>
  <si>
    <t>大垣工業C</t>
  </si>
  <si>
    <t>大垣商業</t>
  </si>
  <si>
    <t>不破</t>
  </si>
  <si>
    <t>6/10（日）</t>
  </si>
  <si>
    <t>岐阜聖徳</t>
  </si>
  <si>
    <t>大垣商業</t>
  </si>
  <si>
    <t>9/9（日）</t>
  </si>
  <si>
    <t>9/16（日）</t>
  </si>
  <si>
    <t>G３（B）リーグ　U－１８　２０１８</t>
  </si>
  <si>
    <t>G３（Ｄ）リーグ　U－１８　２０1８</t>
  </si>
  <si>
    <t>羽島</t>
  </si>
  <si>
    <t>高山西</t>
  </si>
  <si>
    <t>県岐阜商業B</t>
  </si>
  <si>
    <t>大垣東</t>
  </si>
  <si>
    <t>岐阜B</t>
  </si>
  <si>
    <t>大垣日大B</t>
  </si>
  <si>
    <t>大垣東</t>
  </si>
  <si>
    <t>十六銀行
粟野グラウンド</t>
  </si>
  <si>
    <t>G３（E）リーグ　U－１８　２０1８</t>
  </si>
  <si>
    <t>岐阜工業C</t>
  </si>
  <si>
    <t>関</t>
  </si>
  <si>
    <t>加茂農林</t>
  </si>
  <si>
    <t>羽島北</t>
  </si>
  <si>
    <t>関有知</t>
  </si>
  <si>
    <t>７／２１（土）</t>
  </si>
  <si>
    <t>７／２８（土）</t>
  </si>
  <si>
    <t>各務原西高校</t>
  </si>
  <si>
    <t>８／２６（日）</t>
  </si>
  <si>
    <t>関高校</t>
  </si>
  <si>
    <t>G３（F）リーグ　U－１８　２０１8</t>
  </si>
  <si>
    <t>中津川工業</t>
  </si>
  <si>
    <t>美濃加茂</t>
  </si>
  <si>
    <t>多治見西</t>
  </si>
  <si>
    <t>関商工C</t>
  </si>
  <si>
    <t>飛騨高山</t>
  </si>
  <si>
    <t>加茂</t>
  </si>
  <si>
    <t>麗澤瑞浪</t>
  </si>
  <si>
    <t>6月16日(土）</t>
  </si>
  <si>
    <t>梅平公園　　　　(笠原）</t>
  </si>
  <si>
    <t>6月23日　　　　(土)</t>
  </si>
  <si>
    <t>7月21日(土）</t>
  </si>
  <si>
    <t>8月19日(日）　　　　　　</t>
  </si>
  <si>
    <t>8月25日(土）</t>
  </si>
  <si>
    <t>関商工</t>
  </si>
  <si>
    <t>9月1日　　(土）</t>
  </si>
  <si>
    <t>9月8日(土）</t>
  </si>
  <si>
    <t>G３（Ｇ）リーグ　U－１８　２０1８</t>
  </si>
  <si>
    <t>可児工業</t>
  </si>
  <si>
    <t>多治見北Ｂ</t>
  </si>
  <si>
    <t>八百津</t>
  </si>
  <si>
    <t>恵那</t>
  </si>
  <si>
    <t>可児</t>
  </si>
  <si>
    <t>飛騨神岡</t>
  </si>
  <si>
    <t>６/１６（土）</t>
  </si>
  <si>
    <t>多治見北高校</t>
  </si>
  <si>
    <t>８/２５（土）</t>
  </si>
  <si>
    <t>未定
（可児高校）</t>
  </si>
  <si>
    <t>９/１５（土）</t>
  </si>
  <si>
    <t>古川町
杉崎公園</t>
  </si>
  <si>
    <t>９/１７（月）</t>
  </si>
  <si>
    <t>蘇水公園</t>
  </si>
  <si>
    <t>９/２２（土）</t>
  </si>
  <si>
    <t>可児高校</t>
  </si>
  <si>
    <t>G３（H）リーグ　U－１８　２０1８</t>
  </si>
  <si>
    <t>中京C</t>
  </si>
  <si>
    <t>郡上</t>
  </si>
  <si>
    <t>多治見北</t>
  </si>
  <si>
    <t>武義</t>
  </si>
  <si>
    <t>中津川工業B</t>
  </si>
  <si>
    <t>吉城</t>
  </si>
  <si>
    <t>6月23日（土）</t>
  </si>
  <si>
    <t>8月25日（土）</t>
  </si>
  <si>
    <t>9月1日（土）</t>
  </si>
  <si>
    <t>中京院中京G</t>
  </si>
  <si>
    <t>6/9（土）</t>
  </si>
  <si>
    <t>斐太B</t>
  </si>
  <si>
    <t>長良B</t>
  </si>
  <si>
    <t>杉崎G</t>
  </si>
  <si>
    <t>大垣日大</t>
  </si>
  <si>
    <t>岐阜東</t>
  </si>
  <si>
    <t>6/16（土）</t>
  </si>
  <si>
    <t>各務原C</t>
  </si>
  <si>
    <t>各務原高校</t>
  </si>
  <si>
    <t>6/23（土）</t>
  </si>
  <si>
    <t>7/28（土）</t>
  </si>
  <si>
    <t>岐阜東高校</t>
  </si>
  <si>
    <t>8/25（土）</t>
  </si>
  <si>
    <t>大垣日大</t>
  </si>
  <si>
    <t>池田</t>
  </si>
  <si>
    <t>各務原C</t>
  </si>
  <si>
    <t>長良B</t>
  </si>
  <si>
    <t>岐阜東</t>
  </si>
  <si>
    <t>斐太B</t>
  </si>
  <si>
    <t>G３（C）リーグ　U－１８　２０1８</t>
  </si>
  <si>
    <t>2―0</t>
  </si>
  <si>
    <t>0―1</t>
  </si>
  <si>
    <t>2―0</t>
  </si>
  <si>
    <t>3-0</t>
  </si>
  <si>
    <t>3-1</t>
  </si>
  <si>
    <t>0-7</t>
  </si>
  <si>
    <t>1-0</t>
  </si>
  <si>
    <t>0-2</t>
  </si>
  <si>
    <t>1-2</t>
  </si>
  <si>
    <t>０ - ９</t>
  </si>
  <si>
    <t>５ - ０</t>
  </si>
  <si>
    <t>０ - ６</t>
  </si>
  <si>
    <t>3-2</t>
  </si>
  <si>
    <t>0-0</t>
  </si>
  <si>
    <t>まん真ん中Ｇ</t>
  </si>
  <si>
    <t>赤坂スポーツ公園
（雨天：各務原）</t>
  </si>
  <si>
    <t>7-0</t>
  </si>
  <si>
    <t>５-０</t>
  </si>
  <si>
    <t>１-３</t>
  </si>
  <si>
    <t>１-１</t>
  </si>
  <si>
    <t>１５-０</t>
  </si>
  <si>
    <t>４-１</t>
  </si>
  <si>
    <t>2-5</t>
  </si>
  <si>
    <t>9-0</t>
  </si>
  <si>
    <t>2-1</t>
  </si>
  <si>
    <t>0-3</t>
  </si>
  <si>
    <t>3-0</t>
  </si>
  <si>
    <t>0-0</t>
  </si>
  <si>
    <t>4-4</t>
  </si>
  <si>
    <t>1-1</t>
  </si>
  <si>
    <t>1-0</t>
  </si>
  <si>
    <t>2-0</t>
  </si>
  <si>
    <t>1―1</t>
  </si>
  <si>
    <t>2-2</t>
  </si>
  <si>
    <t>　南公園　　　　　　　　      （雨天：長良高校）</t>
  </si>
  <si>
    <t>9/17（月）</t>
  </si>
  <si>
    <t>７－０</t>
  </si>
  <si>
    <t>長良川球技メドウ</t>
  </si>
  <si>
    <t>２－５</t>
  </si>
  <si>
    <t>４－４</t>
  </si>
  <si>
    <t>２－１</t>
  </si>
  <si>
    <t>０－２</t>
  </si>
  <si>
    <t>杉崎公園Ｇ</t>
  </si>
  <si>
    <t>６-０</t>
  </si>
  <si>
    <t>３-１</t>
  </si>
  <si>
    <t>１-１</t>
  </si>
  <si>
    <t>0-１</t>
  </si>
  <si>
    <t>1-2</t>
  </si>
  <si>
    <t>1-4</t>
  </si>
  <si>
    <t>０－5</t>
  </si>
  <si>
    <t>3－０</t>
  </si>
  <si>
    <t>２－１</t>
  </si>
  <si>
    <t>5-0</t>
  </si>
  <si>
    <t>0-4</t>
  </si>
  <si>
    <t>1-3</t>
  </si>
  <si>
    <t>10-０</t>
  </si>
  <si>
    <t>5-１</t>
  </si>
  <si>
    <t>0-9</t>
  </si>
  <si>
    <t>3-1</t>
  </si>
  <si>
    <t>4-0</t>
  </si>
  <si>
    <t>1-4</t>
  </si>
  <si>
    <t>9月16日（日）</t>
  </si>
  <si>
    <t>2-１</t>
  </si>
  <si>
    <t>１-３</t>
  </si>
  <si>
    <t>6-0</t>
  </si>
  <si>
    <t>2-1</t>
  </si>
  <si>
    <t>1-3</t>
  </si>
  <si>
    <t>９／１５（土）</t>
  </si>
  <si>
    <t>0-2</t>
  </si>
  <si>
    <t>0-8</t>
  </si>
  <si>
    <t>4-3</t>
  </si>
  <si>
    <t>1―0</t>
  </si>
  <si>
    <t>2―0</t>
  </si>
  <si>
    <t>1―4</t>
  </si>
  <si>
    <t>1―2</t>
  </si>
  <si>
    <t>3―1</t>
  </si>
  <si>
    <t>3－0</t>
  </si>
  <si>
    <t>0－5</t>
  </si>
  <si>
    <t>0―13</t>
  </si>
  <si>
    <t>0―0</t>
  </si>
  <si>
    <t>5―0</t>
  </si>
  <si>
    <t>4―1</t>
  </si>
  <si>
    <t>0-4</t>
  </si>
  <si>
    <t>９／１６（日）</t>
  </si>
  <si>
    <t>多治見北高校G</t>
  </si>
  <si>
    <t>9月15日（土）</t>
  </si>
  <si>
    <t>0-3</t>
  </si>
  <si>
    <t>0-2</t>
  </si>
  <si>
    <t>９月１７日（月）　</t>
  </si>
  <si>
    <t>8/25(土）</t>
  </si>
  <si>
    <t>９／２９
（土）</t>
  </si>
  <si>
    <t>6/17（日）</t>
  </si>
  <si>
    <t>9/17（月）</t>
  </si>
  <si>
    <t>7－0</t>
  </si>
  <si>
    <t>2－0</t>
  </si>
  <si>
    <t>2－4</t>
  </si>
  <si>
    <t>1－6</t>
  </si>
  <si>
    <t>2－1</t>
  </si>
  <si>
    <t>0－3</t>
  </si>
  <si>
    <t>0-3</t>
  </si>
  <si>
    <t>0-8</t>
  </si>
  <si>
    <t>1-1</t>
  </si>
  <si>
    <t>2-2</t>
  </si>
  <si>
    <t>１－２</t>
  </si>
  <si>
    <t>７－１</t>
  </si>
  <si>
    <t>６－０</t>
  </si>
  <si>
    <t>０－１</t>
  </si>
  <si>
    <t>４－１</t>
  </si>
  <si>
    <t>0-１</t>
  </si>
  <si>
    <t>0―2</t>
  </si>
  <si>
    <t>3―0</t>
  </si>
  <si>
    <t>10―0</t>
  </si>
  <si>
    <t>5―0</t>
  </si>
  <si>
    <t>13―0</t>
  </si>
  <si>
    <t>0―0</t>
  </si>
  <si>
    <t>2-0</t>
  </si>
  <si>
    <t>2-1</t>
  </si>
  <si>
    <t>1-1</t>
  </si>
  <si>
    <t>2-3</t>
  </si>
  <si>
    <t>1－1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</si>
</sst>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&lt;=999]000;[&lt;=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 shrinkToFit="1"/>
    </xf>
    <xf numFmtId="56" fontId="0" fillId="0" borderId="16" xfId="0" applyNumberFormat="1" applyFill="1" applyBorder="1" applyAlignment="1">
      <alignment horizontal="center" vertical="center" shrinkToFit="1"/>
    </xf>
    <xf numFmtId="56" fontId="0" fillId="0" borderId="12" xfId="0" applyNumberForma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56" fontId="0" fillId="0" borderId="15" xfId="0" applyNumberFormat="1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 wrapText="1"/>
    </xf>
    <xf numFmtId="56" fontId="0" fillId="0" borderId="1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56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6" fontId="3" fillId="0" borderId="15" xfId="0" applyNumberFormat="1" applyFont="1" applyFill="1" applyBorder="1" applyAlignment="1">
      <alignment horizontal="center" vertical="center" wrapText="1"/>
    </xf>
    <xf numFmtId="56" fontId="3" fillId="0" borderId="16" xfId="0" applyNumberFormat="1" applyFont="1" applyFill="1" applyBorder="1" applyAlignment="1">
      <alignment horizontal="center" vertical="center" wrapText="1"/>
    </xf>
    <xf numFmtId="56" fontId="3" fillId="0" borderId="12" xfId="0" applyNumberFormat="1" applyFont="1" applyFill="1" applyBorder="1" applyAlignment="1">
      <alignment horizontal="center" vertical="center" wrapText="1"/>
    </xf>
    <xf numFmtId="56" fontId="3" fillId="0" borderId="15" xfId="0" applyNumberFormat="1" applyFont="1" applyBorder="1" applyAlignment="1">
      <alignment horizontal="center" vertical="center"/>
    </xf>
    <xf numFmtId="56" fontId="3" fillId="0" borderId="16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22">
      <selection activeCell="E38" sqref="E3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17</v>
      </c>
      <c r="B2" s="34"/>
      <c r="C2" s="34"/>
      <c r="D2" s="34"/>
      <c r="E2" s="35"/>
      <c r="G2" s="2">
        <v>1</v>
      </c>
      <c r="H2" s="2" t="s">
        <v>5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6</v>
      </c>
    </row>
    <row r="4" spans="7:8" ht="19.5" customHeight="1">
      <c r="G4" s="2">
        <v>3</v>
      </c>
      <c r="H4" s="2" t="s">
        <v>7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8</v>
      </c>
    </row>
    <row r="6" spans="1:10" ht="19.5" customHeight="1">
      <c r="A6" s="39"/>
      <c r="B6" s="39"/>
      <c r="D6" s="39"/>
      <c r="E6" s="39"/>
      <c r="G6" s="2">
        <v>5</v>
      </c>
      <c r="H6" s="2" t="s">
        <v>9</v>
      </c>
      <c r="J6" s="3"/>
    </row>
    <row r="7" spans="7:10" ht="19.5" customHeight="1">
      <c r="G7" s="2">
        <v>6</v>
      </c>
      <c r="H7" s="2" t="s">
        <v>10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47" t="s">
        <v>11</v>
      </c>
      <c r="C11" s="2">
        <v>1</v>
      </c>
      <c r="D11" s="2" t="str">
        <f aca="true" t="shared" si="0" ref="D11:D25">IF(C11=0,"",VLOOKUP(C11,$G$2:$H$8,2))</f>
        <v>岐阜北</v>
      </c>
      <c r="E11" s="23" t="s">
        <v>136</v>
      </c>
      <c r="F11" s="6">
        <v>6</v>
      </c>
      <c r="G11" s="2" t="str">
        <f aca="true" t="shared" si="1" ref="G11:G25">IF(F11=0,"",VLOOKUP(F11,$G$2:$H$8,2))</f>
        <v>各務原西Ｂ</v>
      </c>
      <c r="H11" s="31" t="s">
        <v>16</v>
      </c>
      <c r="I11" s="8">
        <v>0.4166666666666667</v>
      </c>
      <c r="J11" s="3"/>
      <c r="L11" s="3"/>
      <c r="M11" s="3"/>
    </row>
    <row r="12" spans="1:13" ht="30" customHeight="1">
      <c r="A12" s="31"/>
      <c r="B12" s="47"/>
      <c r="C12" s="2">
        <v>2</v>
      </c>
      <c r="D12" s="2" t="str">
        <f t="shared" si="0"/>
        <v>大垣養老</v>
      </c>
      <c r="E12" s="23" t="s">
        <v>137</v>
      </c>
      <c r="F12" s="6">
        <v>5</v>
      </c>
      <c r="G12" s="2" t="str">
        <f t="shared" si="1"/>
        <v>岐阜第一</v>
      </c>
      <c r="H12" s="31"/>
      <c r="I12" s="8">
        <v>0.4791666666666667</v>
      </c>
      <c r="J12" s="3"/>
      <c r="L12" s="3"/>
      <c r="M12" s="3"/>
    </row>
    <row r="13" spans="1:13" ht="30" customHeight="1">
      <c r="A13" s="32"/>
      <c r="B13" s="48"/>
      <c r="C13" s="2">
        <v>3</v>
      </c>
      <c r="D13" s="2" t="str">
        <f t="shared" si="0"/>
        <v>岐山</v>
      </c>
      <c r="E13" s="23" t="s">
        <v>135</v>
      </c>
      <c r="F13" s="6">
        <v>4</v>
      </c>
      <c r="G13" s="2" t="str">
        <f t="shared" si="1"/>
        <v>揖斐</v>
      </c>
      <c r="H13" s="32"/>
      <c r="I13" s="8">
        <v>0.5416666666666666</v>
      </c>
      <c r="J13" s="3"/>
      <c r="L13" s="5"/>
      <c r="M13" s="5"/>
    </row>
    <row r="14" spans="1:13" ht="30" customHeight="1">
      <c r="A14" s="30">
        <v>2</v>
      </c>
      <c r="B14" s="47" t="s">
        <v>12</v>
      </c>
      <c r="C14" s="2">
        <v>2</v>
      </c>
      <c r="D14" s="2" t="str">
        <f t="shared" si="0"/>
        <v>大垣養老</v>
      </c>
      <c r="E14" s="23" t="s">
        <v>140</v>
      </c>
      <c r="F14" s="6">
        <v>3</v>
      </c>
      <c r="G14" s="2" t="str">
        <f t="shared" si="1"/>
        <v>岐山</v>
      </c>
      <c r="H14" s="31" t="s">
        <v>6</v>
      </c>
      <c r="I14" s="8">
        <v>0.4166666666666667</v>
      </c>
      <c r="J14" s="3"/>
      <c r="L14" s="3"/>
      <c r="M14" s="3"/>
    </row>
    <row r="15" spans="1:13" ht="30" customHeight="1">
      <c r="A15" s="31"/>
      <c r="B15" s="47"/>
      <c r="C15" s="2">
        <v>6</v>
      </c>
      <c r="D15" s="2" t="str">
        <f t="shared" si="0"/>
        <v>各務原西Ｂ</v>
      </c>
      <c r="E15" s="23" t="s">
        <v>141</v>
      </c>
      <c r="F15" s="6">
        <v>4</v>
      </c>
      <c r="G15" s="2" t="str">
        <f t="shared" si="1"/>
        <v>揖斐</v>
      </c>
      <c r="H15" s="31"/>
      <c r="I15" s="8">
        <v>0.4791666666666667</v>
      </c>
      <c r="J15" s="3"/>
      <c r="L15" s="3"/>
      <c r="M15" s="3"/>
    </row>
    <row r="16" spans="1:13" ht="30" customHeight="1">
      <c r="A16" s="32"/>
      <c r="B16" s="48"/>
      <c r="C16" s="2">
        <v>1</v>
      </c>
      <c r="D16" s="2" t="str">
        <f t="shared" si="0"/>
        <v>岐阜北</v>
      </c>
      <c r="E16" s="23" t="s">
        <v>142</v>
      </c>
      <c r="F16" s="6">
        <v>5</v>
      </c>
      <c r="G16" s="2" t="str">
        <f t="shared" si="1"/>
        <v>岐阜第一</v>
      </c>
      <c r="H16" s="32"/>
      <c r="I16" s="8">
        <v>0.5416666666666666</v>
      </c>
      <c r="J16" s="3"/>
      <c r="L16" s="5"/>
      <c r="M16" s="5"/>
    </row>
    <row r="17" spans="1:13" ht="30" customHeight="1">
      <c r="A17" s="30">
        <v>3</v>
      </c>
      <c r="B17" s="41" t="s">
        <v>13</v>
      </c>
      <c r="C17" s="2">
        <v>6</v>
      </c>
      <c r="D17" s="2" t="str">
        <f t="shared" si="0"/>
        <v>各務原西Ｂ</v>
      </c>
      <c r="E17" s="23" t="s">
        <v>169</v>
      </c>
      <c r="F17" s="6">
        <v>2</v>
      </c>
      <c r="G17" s="2" t="str">
        <f t="shared" si="1"/>
        <v>大垣養老</v>
      </c>
      <c r="H17" s="30" t="s">
        <v>16</v>
      </c>
      <c r="I17" s="8">
        <v>0.4166666666666667</v>
      </c>
      <c r="J17" s="3"/>
      <c r="L17" s="3"/>
      <c r="M17" s="3"/>
    </row>
    <row r="18" spans="1:13" ht="30" customHeight="1">
      <c r="A18" s="31"/>
      <c r="B18" s="42"/>
      <c r="C18" s="2">
        <v>5</v>
      </c>
      <c r="D18" s="2" t="str">
        <f t="shared" si="0"/>
        <v>岐阜第一</v>
      </c>
      <c r="E18" s="23" t="s">
        <v>170</v>
      </c>
      <c r="F18" s="6">
        <v>3</v>
      </c>
      <c r="G18" s="2" t="str">
        <f t="shared" si="1"/>
        <v>岐山</v>
      </c>
      <c r="H18" s="31"/>
      <c r="I18" s="8">
        <v>0.4791666666666667</v>
      </c>
      <c r="J18" s="3"/>
      <c r="L18" s="3"/>
      <c r="M18" s="3"/>
    </row>
    <row r="19" spans="1:10" ht="30" customHeight="1">
      <c r="A19" s="32"/>
      <c r="B19" s="43"/>
      <c r="C19" s="2">
        <v>1</v>
      </c>
      <c r="D19" s="2" t="str">
        <f t="shared" si="0"/>
        <v>岐阜北</v>
      </c>
      <c r="E19" s="23" t="s">
        <v>171</v>
      </c>
      <c r="F19" s="6">
        <v>4</v>
      </c>
      <c r="G19" s="2" t="str">
        <f t="shared" si="1"/>
        <v>揖斐</v>
      </c>
      <c r="H19" s="32"/>
      <c r="I19" s="8">
        <v>0.5416666666666666</v>
      </c>
      <c r="J19" s="3"/>
    </row>
    <row r="20" spans="1:13" ht="30" customHeight="1">
      <c r="A20" s="30">
        <v>4</v>
      </c>
      <c r="B20" s="41" t="s">
        <v>14</v>
      </c>
      <c r="C20" s="2">
        <v>5</v>
      </c>
      <c r="D20" s="2" t="str">
        <f t="shared" si="0"/>
        <v>岐阜第一</v>
      </c>
      <c r="E20" s="23" t="s">
        <v>180</v>
      </c>
      <c r="F20" s="6">
        <v>6</v>
      </c>
      <c r="G20" s="2" t="str">
        <f t="shared" si="1"/>
        <v>各務原西Ｂ</v>
      </c>
      <c r="H20" s="31" t="s">
        <v>16</v>
      </c>
      <c r="I20" s="8">
        <v>0.4166666666666667</v>
      </c>
      <c r="J20" s="3"/>
      <c r="L20" s="3"/>
      <c r="M20" s="3"/>
    </row>
    <row r="21" spans="1:13" ht="30" customHeight="1">
      <c r="A21" s="31"/>
      <c r="B21" s="42"/>
      <c r="C21" s="2">
        <v>1</v>
      </c>
      <c r="D21" s="2" t="str">
        <f t="shared" si="0"/>
        <v>岐阜北</v>
      </c>
      <c r="E21" s="23" t="s">
        <v>181</v>
      </c>
      <c r="F21" s="6">
        <v>3</v>
      </c>
      <c r="G21" s="2" t="str">
        <f t="shared" si="1"/>
        <v>岐山</v>
      </c>
      <c r="H21" s="31"/>
      <c r="I21" s="8">
        <v>0.4791666666666667</v>
      </c>
      <c r="J21" s="3"/>
      <c r="L21" s="3"/>
      <c r="M21" s="3"/>
    </row>
    <row r="22" spans="1:10" ht="30" customHeight="1">
      <c r="A22" s="32"/>
      <c r="B22" s="43"/>
      <c r="C22" s="2">
        <v>4</v>
      </c>
      <c r="D22" s="2" t="str">
        <f t="shared" si="0"/>
        <v>揖斐</v>
      </c>
      <c r="E22" s="23" t="s">
        <v>182</v>
      </c>
      <c r="F22" s="6">
        <v>2</v>
      </c>
      <c r="G22" s="2" t="str">
        <f t="shared" si="1"/>
        <v>大垣養老</v>
      </c>
      <c r="H22" s="32"/>
      <c r="I22" s="8">
        <v>0.5416666666666666</v>
      </c>
      <c r="J22" s="3"/>
    </row>
    <row r="23" spans="1:13" ht="30" customHeight="1">
      <c r="A23" s="30">
        <v>5</v>
      </c>
      <c r="B23" s="41" t="s">
        <v>15</v>
      </c>
      <c r="C23" s="2">
        <v>1</v>
      </c>
      <c r="D23" s="2" t="str">
        <f t="shared" si="0"/>
        <v>岐阜北</v>
      </c>
      <c r="E23" s="23" t="s">
        <v>181</v>
      </c>
      <c r="F23" s="6">
        <v>2</v>
      </c>
      <c r="G23" s="2" t="str">
        <f t="shared" si="1"/>
        <v>大垣養老</v>
      </c>
      <c r="H23" s="30" t="s">
        <v>6</v>
      </c>
      <c r="I23" s="8">
        <v>0.4166666666666667</v>
      </c>
      <c r="J23" s="3"/>
      <c r="L23" s="3"/>
      <c r="M23" s="3"/>
    </row>
    <row r="24" spans="1:13" ht="30" customHeight="1">
      <c r="A24" s="31"/>
      <c r="B24" s="42"/>
      <c r="C24" s="2">
        <v>4</v>
      </c>
      <c r="D24" s="2" t="str">
        <f t="shared" si="0"/>
        <v>揖斐</v>
      </c>
      <c r="E24" s="23" t="s">
        <v>198</v>
      </c>
      <c r="F24" s="6">
        <v>5</v>
      </c>
      <c r="G24" s="2" t="str">
        <f t="shared" si="1"/>
        <v>岐阜第一</v>
      </c>
      <c r="H24" s="31"/>
      <c r="I24" s="8">
        <v>0.4791666666666667</v>
      </c>
      <c r="J24" s="3"/>
      <c r="L24" s="3"/>
      <c r="M24" s="3"/>
    </row>
    <row r="25" spans="1:10" ht="30" customHeight="1">
      <c r="A25" s="32"/>
      <c r="B25" s="43"/>
      <c r="C25" s="2">
        <v>3</v>
      </c>
      <c r="D25" s="2" t="str">
        <f t="shared" si="0"/>
        <v>岐山</v>
      </c>
      <c r="E25" s="23" t="s">
        <v>181</v>
      </c>
      <c r="F25" s="6">
        <v>6</v>
      </c>
      <c r="G25" s="2" t="str">
        <f t="shared" si="1"/>
        <v>各務原西Ｂ</v>
      </c>
      <c r="H25" s="32"/>
      <c r="I25" s="8">
        <v>0.5416666666666666</v>
      </c>
      <c r="J25" s="3"/>
    </row>
  </sheetData>
  <sheetProtection/>
  <mergeCells count="22">
    <mergeCell ref="B23:B25"/>
    <mergeCell ref="H11:H13"/>
    <mergeCell ref="H14:H16"/>
    <mergeCell ref="H17:H19"/>
    <mergeCell ref="H20:H22"/>
    <mergeCell ref="H23:H25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A17:A19"/>
    <mergeCell ref="A20:A22"/>
    <mergeCell ref="A2:E3"/>
    <mergeCell ref="A5:B5"/>
    <mergeCell ref="D5:E5"/>
    <mergeCell ref="B20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22">
      <selection activeCell="F29" sqref="F2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1" max="11" width="9.50390625" style="0" bestFit="1" customWidth="1"/>
  </cols>
  <sheetData>
    <row r="1" ht="19.5" customHeight="1" thickBot="1"/>
    <row r="2" spans="1:8" ht="19.5" customHeight="1">
      <c r="A2" s="33" t="s">
        <v>30</v>
      </c>
      <c r="B2" s="34"/>
      <c r="C2" s="34"/>
      <c r="D2" s="34"/>
      <c r="E2" s="35"/>
      <c r="G2" s="2">
        <v>1</v>
      </c>
      <c r="H2" s="2" t="s">
        <v>18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19</v>
      </c>
    </row>
    <row r="4" spans="7:8" ht="19.5" customHeight="1">
      <c r="G4" s="2">
        <v>3</v>
      </c>
      <c r="H4" s="2" t="s">
        <v>20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21</v>
      </c>
    </row>
    <row r="6" spans="1:10" ht="19.5" customHeight="1">
      <c r="A6" s="39"/>
      <c r="B6" s="39"/>
      <c r="D6" s="39"/>
      <c r="E6" s="39"/>
      <c r="G6" s="2">
        <v>5</v>
      </c>
      <c r="H6" s="2" t="s">
        <v>22</v>
      </c>
      <c r="J6" s="3"/>
    </row>
    <row r="7" spans="7:10" ht="19.5" customHeight="1">
      <c r="G7" s="2">
        <v>6</v>
      </c>
      <c r="H7" s="2" t="s">
        <v>23</v>
      </c>
      <c r="J7" s="3"/>
    </row>
    <row r="8" spans="4:10" ht="19.5" customHeight="1">
      <c r="D8" s="39"/>
      <c r="E8" s="39"/>
      <c r="G8" s="2">
        <v>7</v>
      </c>
      <c r="H8" s="2" t="s">
        <v>24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47" t="s">
        <v>25</v>
      </c>
      <c r="C11" s="9">
        <v>2</v>
      </c>
      <c r="D11" s="2" t="str">
        <f>IF(C11=0,"",VLOOKUP(C11,$G$2:$H$8,2))</f>
        <v>聖徳学園</v>
      </c>
      <c r="E11" s="2" t="s">
        <v>116</v>
      </c>
      <c r="F11" s="9">
        <v>4</v>
      </c>
      <c r="G11" s="2" t="str">
        <f>IF(F11=0,"",VLOOKUP(F11,$G$2:$H$8,2))</f>
        <v>富田</v>
      </c>
      <c r="H11" s="31" t="s">
        <v>21</v>
      </c>
      <c r="I11" s="13">
        <v>0.4166666666666667</v>
      </c>
      <c r="J11" s="3"/>
      <c r="L11" s="3"/>
      <c r="M11" s="3"/>
    </row>
    <row r="12" spans="1:13" ht="30" customHeight="1">
      <c r="A12" s="31"/>
      <c r="B12" s="47"/>
      <c r="C12" s="2">
        <v>1</v>
      </c>
      <c r="D12" s="2" t="str">
        <f>IF(C12=0,"",VLOOKUP(C12,$G$2:$H$8,2))</f>
        <v>高山工業</v>
      </c>
      <c r="E12" s="20" t="s">
        <v>191</v>
      </c>
      <c r="F12" s="2">
        <v>7</v>
      </c>
      <c r="G12" s="2" t="str">
        <f aca="true" t="shared" si="0" ref="G12:G31">IF(F12=0,"",VLOOKUP(F12,$G$2:$H$8,2))</f>
        <v>不破</v>
      </c>
      <c r="H12" s="31"/>
      <c r="I12" s="14">
        <v>0.4791666666666667</v>
      </c>
      <c r="J12" s="3"/>
      <c r="L12" s="3"/>
      <c r="M12" s="3"/>
    </row>
    <row r="13" spans="1:13" ht="30" customHeight="1">
      <c r="A13" s="32"/>
      <c r="B13" s="48"/>
      <c r="C13" s="2">
        <v>3</v>
      </c>
      <c r="D13" s="2" t="str">
        <f>IF(C13=0,"",VLOOKUP(C13,$G$2:$H$8,2))</f>
        <v>岐阜北B</v>
      </c>
      <c r="E13" s="2" t="s">
        <v>117</v>
      </c>
      <c r="F13" s="2">
        <v>5</v>
      </c>
      <c r="G13" s="2" t="str">
        <f t="shared" si="0"/>
        <v>大垣工業C</v>
      </c>
      <c r="H13" s="32"/>
      <c r="I13" s="14">
        <v>0.5416666666666666</v>
      </c>
      <c r="J13" s="3"/>
      <c r="L13" s="5"/>
      <c r="M13" s="5"/>
    </row>
    <row r="14" spans="1:13" ht="30" customHeight="1">
      <c r="A14" s="30">
        <v>2</v>
      </c>
      <c r="B14" s="47" t="s">
        <v>11</v>
      </c>
      <c r="C14" s="2">
        <v>2</v>
      </c>
      <c r="D14" s="2" t="str">
        <f aca="true" t="shared" si="1" ref="D14:D31">IF(C14=0,"",VLOOKUP(C14,$G$2:$H$8,2))</f>
        <v>聖徳学園</v>
      </c>
      <c r="E14" s="2" t="s">
        <v>188</v>
      </c>
      <c r="F14" s="2">
        <v>1</v>
      </c>
      <c r="G14" s="2" t="str">
        <f t="shared" si="0"/>
        <v>高山工業</v>
      </c>
      <c r="H14" s="31" t="s">
        <v>26</v>
      </c>
      <c r="I14" s="13">
        <v>0.4166666666666667</v>
      </c>
      <c r="J14" s="3"/>
      <c r="L14" s="3"/>
      <c r="M14" s="3"/>
    </row>
    <row r="15" spans="1:13" ht="30" customHeight="1">
      <c r="A15" s="31"/>
      <c r="B15" s="47"/>
      <c r="C15" s="2">
        <v>4</v>
      </c>
      <c r="D15" s="2" t="str">
        <f t="shared" si="1"/>
        <v>富田</v>
      </c>
      <c r="E15" s="2" t="s">
        <v>192</v>
      </c>
      <c r="F15" s="2">
        <v>3</v>
      </c>
      <c r="G15" s="2" t="str">
        <f t="shared" si="0"/>
        <v>岐阜北B</v>
      </c>
      <c r="H15" s="31"/>
      <c r="I15" s="14">
        <v>0.4791666666666667</v>
      </c>
      <c r="J15" s="3"/>
      <c r="K15" s="21"/>
      <c r="L15" s="3"/>
      <c r="M15" s="3"/>
    </row>
    <row r="16" spans="1:13" ht="30" customHeight="1">
      <c r="A16" s="32"/>
      <c r="B16" s="48"/>
      <c r="C16" s="2">
        <v>7</v>
      </c>
      <c r="D16" s="2" t="str">
        <f t="shared" si="1"/>
        <v>不破</v>
      </c>
      <c r="E16" s="2" t="s">
        <v>193</v>
      </c>
      <c r="F16" s="2">
        <v>6</v>
      </c>
      <c r="G16" s="2" t="str">
        <f t="shared" si="0"/>
        <v>大垣商業</v>
      </c>
      <c r="H16" s="32"/>
      <c r="I16" s="14">
        <v>0.5416666666666666</v>
      </c>
      <c r="J16" s="3"/>
      <c r="K16" s="22"/>
      <c r="L16" s="5"/>
      <c r="M16" s="5"/>
    </row>
    <row r="17" spans="1:13" ht="30" customHeight="1">
      <c r="A17" s="30">
        <v>3</v>
      </c>
      <c r="B17" s="41" t="s">
        <v>12</v>
      </c>
      <c r="C17" s="2">
        <v>6</v>
      </c>
      <c r="D17" s="2" t="str">
        <f t="shared" si="1"/>
        <v>大垣商業</v>
      </c>
      <c r="E17" s="2" t="s">
        <v>187</v>
      </c>
      <c r="F17" s="2">
        <v>2</v>
      </c>
      <c r="G17" s="2" t="str">
        <f t="shared" si="0"/>
        <v>聖徳学園</v>
      </c>
      <c r="H17" s="30" t="s">
        <v>27</v>
      </c>
      <c r="I17" s="13">
        <v>0.4166666666666667</v>
      </c>
      <c r="J17" s="3"/>
      <c r="L17" s="3"/>
      <c r="M17" s="3"/>
    </row>
    <row r="18" spans="1:13" ht="30" customHeight="1">
      <c r="A18" s="31"/>
      <c r="B18" s="42"/>
      <c r="C18" s="2">
        <v>7</v>
      </c>
      <c r="D18" s="2" t="str">
        <f t="shared" si="1"/>
        <v>不破</v>
      </c>
      <c r="E18" s="2" t="s">
        <v>194</v>
      </c>
      <c r="F18" s="2">
        <v>5</v>
      </c>
      <c r="G18" s="2" t="str">
        <f t="shared" si="0"/>
        <v>大垣工業C</v>
      </c>
      <c r="H18" s="31"/>
      <c r="I18" s="14">
        <v>0.4791666666666667</v>
      </c>
      <c r="J18" s="3"/>
      <c r="L18" s="3"/>
      <c r="M18" s="3"/>
    </row>
    <row r="19" spans="1:10" ht="30" customHeight="1">
      <c r="A19" s="32"/>
      <c r="B19" s="43"/>
      <c r="C19" s="2">
        <v>1</v>
      </c>
      <c r="D19" s="2" t="str">
        <f t="shared" si="1"/>
        <v>高山工業</v>
      </c>
      <c r="E19" s="2" t="s">
        <v>195</v>
      </c>
      <c r="F19" s="2">
        <v>3</v>
      </c>
      <c r="G19" s="2" t="str">
        <f t="shared" si="0"/>
        <v>岐阜北B</v>
      </c>
      <c r="H19" s="32"/>
      <c r="I19" s="14">
        <v>0.5416666666666666</v>
      </c>
      <c r="J19" s="3"/>
    </row>
    <row r="20" spans="1:13" ht="30" customHeight="1">
      <c r="A20" s="49">
        <v>4</v>
      </c>
      <c r="B20" s="52" t="s">
        <v>151</v>
      </c>
      <c r="C20" s="6">
        <v>4</v>
      </c>
      <c r="D20" s="6" t="str">
        <f t="shared" si="1"/>
        <v>富田</v>
      </c>
      <c r="E20" s="6" t="s">
        <v>225</v>
      </c>
      <c r="F20" s="6">
        <v>6</v>
      </c>
      <c r="G20" s="6" t="str">
        <f t="shared" si="0"/>
        <v>大垣商業</v>
      </c>
      <c r="H20" s="49" t="s">
        <v>21</v>
      </c>
      <c r="I20" s="18">
        <v>0.4166666666666667</v>
      </c>
      <c r="J20" s="3"/>
      <c r="L20" s="3"/>
      <c r="M20" s="3"/>
    </row>
    <row r="21" spans="1:13" ht="30" customHeight="1">
      <c r="A21" s="50"/>
      <c r="B21" s="53"/>
      <c r="C21" s="6">
        <v>5</v>
      </c>
      <c r="D21" s="6" t="str">
        <f t="shared" si="1"/>
        <v>大垣工業C</v>
      </c>
      <c r="E21" s="6" t="s">
        <v>226</v>
      </c>
      <c r="F21" s="6">
        <v>1</v>
      </c>
      <c r="G21" s="6" t="str">
        <f t="shared" si="0"/>
        <v>高山工業</v>
      </c>
      <c r="H21" s="51"/>
      <c r="I21" s="8">
        <v>0.4791666666666667</v>
      </c>
      <c r="J21" s="3"/>
      <c r="L21" s="3"/>
      <c r="M21" s="3"/>
    </row>
    <row r="22" spans="1:10" ht="30" customHeight="1">
      <c r="A22" s="51"/>
      <c r="B22" s="54"/>
      <c r="C22" s="6">
        <v>3</v>
      </c>
      <c r="D22" s="6" t="str">
        <f t="shared" si="1"/>
        <v>岐阜北B</v>
      </c>
      <c r="E22" s="6" t="s">
        <v>227</v>
      </c>
      <c r="F22" s="6">
        <v>7</v>
      </c>
      <c r="G22" s="6" t="str">
        <f t="shared" si="0"/>
        <v>不破</v>
      </c>
      <c r="H22" s="12" t="s">
        <v>5</v>
      </c>
      <c r="I22" s="8">
        <v>0.4166666666666667</v>
      </c>
      <c r="J22" s="3"/>
    </row>
    <row r="23" spans="1:13" ht="30" customHeight="1">
      <c r="A23" s="30">
        <v>5</v>
      </c>
      <c r="B23" s="41" t="s">
        <v>14</v>
      </c>
      <c r="C23" s="2">
        <v>5</v>
      </c>
      <c r="D23" s="2" t="str">
        <f t="shared" si="1"/>
        <v>大垣工業C</v>
      </c>
      <c r="E23" s="2" t="s">
        <v>196</v>
      </c>
      <c r="F23" s="2">
        <v>4</v>
      </c>
      <c r="G23" s="2" t="str">
        <f t="shared" si="0"/>
        <v>富田</v>
      </c>
      <c r="H23" s="30" t="s">
        <v>21</v>
      </c>
      <c r="I23" s="13">
        <v>0.4166666666666667</v>
      </c>
      <c r="J23" s="3"/>
      <c r="L23" s="3"/>
      <c r="M23" s="3"/>
    </row>
    <row r="24" spans="1:13" ht="30" customHeight="1">
      <c r="A24" s="31"/>
      <c r="B24" s="42"/>
      <c r="C24" s="2">
        <v>6</v>
      </c>
      <c r="D24" s="2" t="str">
        <f t="shared" si="1"/>
        <v>大垣商業</v>
      </c>
      <c r="E24" s="20" t="s">
        <v>197</v>
      </c>
      <c r="F24" s="2">
        <v>3</v>
      </c>
      <c r="G24" s="2" t="str">
        <f t="shared" si="0"/>
        <v>岐阜北B</v>
      </c>
      <c r="H24" s="31"/>
      <c r="I24" s="14">
        <v>0.4791666666666667</v>
      </c>
      <c r="J24" s="3"/>
      <c r="L24" s="3"/>
      <c r="M24" s="3"/>
    </row>
    <row r="25" spans="1:10" ht="30" customHeight="1">
      <c r="A25" s="32"/>
      <c r="B25" s="43"/>
      <c r="C25" s="2">
        <v>7</v>
      </c>
      <c r="D25" s="2" t="str">
        <f t="shared" si="1"/>
        <v>不破</v>
      </c>
      <c r="E25" s="2" t="s">
        <v>194</v>
      </c>
      <c r="F25" s="2">
        <v>2</v>
      </c>
      <c r="G25" s="2" t="str">
        <f t="shared" si="0"/>
        <v>聖徳学園</v>
      </c>
      <c r="H25" s="32"/>
      <c r="I25" s="14">
        <v>0.5416666666666666</v>
      </c>
      <c r="J25" s="3"/>
    </row>
    <row r="26" spans="1:9" ht="30" customHeight="1">
      <c r="A26" s="55">
        <v>6</v>
      </c>
      <c r="B26" s="55" t="s">
        <v>28</v>
      </c>
      <c r="C26" s="6">
        <v>4</v>
      </c>
      <c r="D26" s="6" t="str">
        <f t="shared" si="1"/>
        <v>富田</v>
      </c>
      <c r="E26" s="6" t="s">
        <v>188</v>
      </c>
      <c r="F26" s="6">
        <v>1</v>
      </c>
      <c r="G26" s="6" t="str">
        <f t="shared" si="0"/>
        <v>高山工業</v>
      </c>
      <c r="H26" s="55" t="s">
        <v>27</v>
      </c>
      <c r="I26" s="18">
        <v>0.4166666666666667</v>
      </c>
    </row>
    <row r="27" spans="1:9" ht="30" customHeight="1">
      <c r="A27" s="55"/>
      <c r="B27" s="55"/>
      <c r="C27" s="27">
        <v>5</v>
      </c>
      <c r="D27" s="27" t="str">
        <f t="shared" si="1"/>
        <v>大垣工業C</v>
      </c>
      <c r="E27" s="27" t="s">
        <v>189</v>
      </c>
      <c r="F27" s="27">
        <v>6</v>
      </c>
      <c r="G27" s="27" t="str">
        <f t="shared" si="0"/>
        <v>大垣商業</v>
      </c>
      <c r="H27" s="55"/>
      <c r="I27" s="8">
        <v>0.4791666666666667</v>
      </c>
    </row>
    <row r="28" spans="1:9" ht="30" customHeight="1">
      <c r="A28" s="55"/>
      <c r="B28" s="55"/>
      <c r="C28" s="27">
        <v>3</v>
      </c>
      <c r="D28" s="27" t="str">
        <f t="shared" si="1"/>
        <v>岐阜北B</v>
      </c>
      <c r="E28" s="27" t="s">
        <v>190</v>
      </c>
      <c r="F28" s="27">
        <v>2</v>
      </c>
      <c r="G28" s="27" t="str">
        <f t="shared" si="0"/>
        <v>聖徳学園</v>
      </c>
      <c r="H28" s="55"/>
      <c r="I28" s="8">
        <v>0.5416666666666666</v>
      </c>
    </row>
    <row r="29" spans="1:9" ht="30" customHeight="1">
      <c r="A29" s="56">
        <v>7</v>
      </c>
      <c r="B29" s="56" t="s">
        <v>29</v>
      </c>
      <c r="C29" s="2">
        <v>5</v>
      </c>
      <c r="D29" s="2" t="str">
        <f t="shared" si="1"/>
        <v>大垣工業C</v>
      </c>
      <c r="E29" s="2" t="s">
        <v>228</v>
      </c>
      <c r="F29" s="2">
        <v>2</v>
      </c>
      <c r="G29" s="2" t="str">
        <f t="shared" si="0"/>
        <v>聖徳学園</v>
      </c>
      <c r="H29" s="56" t="s">
        <v>26</v>
      </c>
      <c r="I29" s="13">
        <v>0.4166666666666667</v>
      </c>
    </row>
    <row r="30" spans="1:9" ht="30" customHeight="1">
      <c r="A30" s="56"/>
      <c r="B30" s="56"/>
      <c r="C30" s="2">
        <v>4</v>
      </c>
      <c r="D30" s="2" t="str">
        <f t="shared" si="1"/>
        <v>富田</v>
      </c>
      <c r="E30" s="2" t="s">
        <v>229</v>
      </c>
      <c r="F30" s="2">
        <v>7</v>
      </c>
      <c r="G30" s="2" t="str">
        <f t="shared" si="0"/>
        <v>不破</v>
      </c>
      <c r="H30" s="56"/>
      <c r="I30" s="14">
        <v>0.4791666666666667</v>
      </c>
    </row>
    <row r="31" spans="1:9" ht="30" customHeight="1">
      <c r="A31" s="56"/>
      <c r="B31" s="56"/>
      <c r="C31" s="2">
        <v>6</v>
      </c>
      <c r="D31" s="2" t="str">
        <f t="shared" si="1"/>
        <v>大垣商業</v>
      </c>
      <c r="E31" s="2" t="s">
        <v>230</v>
      </c>
      <c r="F31" s="2">
        <v>1</v>
      </c>
      <c r="G31" s="2" t="str">
        <f t="shared" si="0"/>
        <v>高山工業</v>
      </c>
      <c r="H31" s="56"/>
      <c r="I31" s="14">
        <v>0.5416666666666666</v>
      </c>
    </row>
  </sheetData>
  <sheetProtection/>
  <mergeCells count="28">
    <mergeCell ref="A26:A28"/>
    <mergeCell ref="B26:B28"/>
    <mergeCell ref="H26:H28"/>
    <mergeCell ref="A29:A31"/>
    <mergeCell ref="B29:B31"/>
    <mergeCell ref="H29:H31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6">
      <selection activeCell="E21" sqref="E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115</v>
      </c>
      <c r="B2" s="34"/>
      <c r="C2" s="34"/>
      <c r="D2" s="34"/>
      <c r="E2" s="35"/>
      <c r="G2" s="2">
        <v>1</v>
      </c>
      <c r="H2" s="2" t="s">
        <v>109</v>
      </c>
    </row>
    <row r="3" spans="1:8" ht="19.5" customHeight="1" thickBot="1">
      <c r="A3" s="36"/>
      <c r="B3" s="37"/>
      <c r="C3" s="37"/>
      <c r="D3" s="37"/>
      <c r="E3" s="38"/>
      <c r="G3" s="19">
        <v>2</v>
      </c>
      <c r="H3" s="19" t="s">
        <v>110</v>
      </c>
    </row>
    <row r="4" spans="7:8" ht="19.5" customHeight="1">
      <c r="G4" s="2">
        <v>3</v>
      </c>
      <c r="H4" s="2" t="s">
        <v>111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112</v>
      </c>
    </row>
    <row r="6" spans="1:10" ht="19.5" customHeight="1">
      <c r="A6" s="39"/>
      <c r="B6" s="39"/>
      <c r="D6" s="39"/>
      <c r="E6" s="39"/>
      <c r="G6" s="2">
        <v>5</v>
      </c>
      <c r="H6" s="2" t="s">
        <v>113</v>
      </c>
      <c r="J6" s="3"/>
    </row>
    <row r="7" spans="7:10" ht="19.5" customHeight="1">
      <c r="G7" s="2">
        <v>6</v>
      </c>
      <c r="H7" s="2" t="s">
        <v>114</v>
      </c>
      <c r="J7" s="3"/>
    </row>
    <row r="8" spans="4:10" ht="19.5" customHeight="1">
      <c r="D8" s="39"/>
      <c r="E8" s="39"/>
      <c r="G8" s="3"/>
      <c r="H8" s="3"/>
      <c r="J8" s="3"/>
    </row>
    <row r="9" spans="1:10" ht="21.75" customHeight="1">
      <c r="A9" s="10" t="s">
        <v>0</v>
      </c>
      <c r="B9" s="2" t="s">
        <v>1</v>
      </c>
      <c r="C9" s="44" t="s">
        <v>2</v>
      </c>
      <c r="D9" s="45"/>
      <c r="E9" s="45"/>
      <c r="F9" s="45"/>
      <c r="G9" s="46"/>
      <c r="H9" s="2" t="s">
        <v>3</v>
      </c>
      <c r="I9" s="4" t="s">
        <v>4</v>
      </c>
      <c r="J9" s="3"/>
    </row>
    <row r="10" spans="1:10" ht="24.75" customHeight="1">
      <c r="A10" s="30">
        <v>1</v>
      </c>
      <c r="B10" s="57" t="s">
        <v>96</v>
      </c>
      <c r="C10" s="2">
        <v>6</v>
      </c>
      <c r="D10" s="2" t="s">
        <v>97</v>
      </c>
      <c r="E10" s="2" t="s">
        <v>148</v>
      </c>
      <c r="F10" s="2">
        <v>4</v>
      </c>
      <c r="G10" s="2" t="s">
        <v>98</v>
      </c>
      <c r="H10" s="56" t="s">
        <v>99</v>
      </c>
      <c r="I10" s="14">
        <v>0.4166666666666667</v>
      </c>
      <c r="J10" s="3"/>
    </row>
    <row r="11" spans="1:13" ht="30" customHeight="1">
      <c r="A11" s="32"/>
      <c r="B11" s="57"/>
      <c r="C11" s="2">
        <v>1</v>
      </c>
      <c r="D11" s="2" t="s">
        <v>100</v>
      </c>
      <c r="E11" s="2" t="s">
        <v>118</v>
      </c>
      <c r="F11" s="2">
        <v>5</v>
      </c>
      <c r="G11" s="2" t="s">
        <v>101</v>
      </c>
      <c r="H11" s="56"/>
      <c r="I11" s="14">
        <v>0.4791666666666667</v>
      </c>
      <c r="J11" s="3"/>
      <c r="L11" s="3"/>
      <c r="M11" s="3"/>
    </row>
    <row r="12" spans="1:13" ht="30" customHeight="1">
      <c r="A12" s="30">
        <v>2</v>
      </c>
      <c r="B12" s="58" t="s">
        <v>102</v>
      </c>
      <c r="C12" s="2">
        <v>3</v>
      </c>
      <c r="D12" s="2" t="s">
        <v>103</v>
      </c>
      <c r="E12" s="23" t="s">
        <v>149</v>
      </c>
      <c r="F12" s="2">
        <v>4</v>
      </c>
      <c r="G12" s="2" t="s">
        <v>98</v>
      </c>
      <c r="H12" s="56" t="s">
        <v>104</v>
      </c>
      <c r="I12" s="14">
        <v>0.375</v>
      </c>
      <c r="J12" s="3"/>
      <c r="L12" s="3"/>
      <c r="M12" s="3"/>
    </row>
    <row r="13" spans="1:13" ht="30" customHeight="1">
      <c r="A13" s="32"/>
      <c r="B13" s="48"/>
      <c r="C13" s="2">
        <v>1</v>
      </c>
      <c r="D13" s="2" t="s">
        <v>100</v>
      </c>
      <c r="E13" s="2" t="s">
        <v>132</v>
      </c>
      <c r="F13" s="2">
        <v>6</v>
      </c>
      <c r="G13" s="2" t="s">
        <v>97</v>
      </c>
      <c r="H13" s="56"/>
      <c r="I13" s="14">
        <v>0.4375</v>
      </c>
      <c r="J13" s="3"/>
      <c r="L13" s="5"/>
      <c r="M13" s="5"/>
    </row>
    <row r="14" spans="1:13" ht="30" customHeight="1">
      <c r="A14" s="49">
        <v>3</v>
      </c>
      <c r="B14" s="49" t="s">
        <v>105</v>
      </c>
      <c r="C14" s="6">
        <v>1</v>
      </c>
      <c r="D14" s="6" t="s">
        <v>100</v>
      </c>
      <c r="E14" s="24" t="s">
        <v>145</v>
      </c>
      <c r="F14" s="6">
        <v>3</v>
      </c>
      <c r="G14" s="6" t="s">
        <v>103</v>
      </c>
      <c r="H14" s="61" t="s">
        <v>131</v>
      </c>
      <c r="I14" s="8">
        <v>0.3888888888888889</v>
      </c>
      <c r="J14" s="3"/>
      <c r="L14" s="3"/>
      <c r="M14" s="3"/>
    </row>
    <row r="15" spans="1:13" ht="30" customHeight="1">
      <c r="A15" s="51"/>
      <c r="B15" s="51"/>
      <c r="C15" s="6">
        <v>5</v>
      </c>
      <c r="D15" s="6" t="s">
        <v>101</v>
      </c>
      <c r="E15" s="24" t="s">
        <v>146</v>
      </c>
      <c r="F15" s="6">
        <v>6</v>
      </c>
      <c r="G15" s="6" t="s">
        <v>97</v>
      </c>
      <c r="H15" s="62"/>
      <c r="I15" s="8">
        <v>0.4513888888888889</v>
      </c>
      <c r="J15" s="3"/>
      <c r="L15" s="3"/>
      <c r="M15" s="3"/>
    </row>
    <row r="16" spans="1:13" ht="30" customHeight="1">
      <c r="A16" s="30">
        <v>4</v>
      </c>
      <c r="B16" s="41" t="s">
        <v>106</v>
      </c>
      <c r="C16" s="2">
        <v>4</v>
      </c>
      <c r="D16" s="2" t="s">
        <v>98</v>
      </c>
      <c r="E16" s="23" t="s">
        <v>146</v>
      </c>
      <c r="F16" s="2">
        <v>5</v>
      </c>
      <c r="G16" s="2" t="s">
        <v>101</v>
      </c>
      <c r="H16" s="56" t="s">
        <v>107</v>
      </c>
      <c r="I16" s="14">
        <v>0.3958333333333333</v>
      </c>
      <c r="J16" s="3"/>
      <c r="L16" s="5"/>
      <c r="M16" s="5"/>
    </row>
    <row r="17" spans="1:13" ht="30" customHeight="1">
      <c r="A17" s="32"/>
      <c r="B17" s="43"/>
      <c r="C17" s="2">
        <v>3</v>
      </c>
      <c r="D17" s="2" t="s">
        <v>103</v>
      </c>
      <c r="E17" s="23" t="s">
        <v>147</v>
      </c>
      <c r="F17" s="2">
        <v>6</v>
      </c>
      <c r="G17" s="2" t="s">
        <v>97</v>
      </c>
      <c r="H17" s="56"/>
      <c r="I17" s="14">
        <v>0.4583333333333333</v>
      </c>
      <c r="J17" s="3"/>
      <c r="L17" s="3"/>
      <c r="M17" s="3"/>
    </row>
    <row r="18" spans="1:13" ht="30" customHeight="1">
      <c r="A18" s="49">
        <v>5</v>
      </c>
      <c r="B18" s="52" t="s">
        <v>108</v>
      </c>
      <c r="C18" s="6">
        <v>5</v>
      </c>
      <c r="D18" s="6" t="s">
        <v>101</v>
      </c>
      <c r="E18" s="24" t="s">
        <v>140</v>
      </c>
      <c r="F18" s="6">
        <v>3</v>
      </c>
      <c r="G18" s="6" t="s">
        <v>103</v>
      </c>
      <c r="H18" s="59" t="s">
        <v>150</v>
      </c>
      <c r="I18" s="8">
        <v>0.3888888888888889</v>
      </c>
      <c r="J18" s="3"/>
      <c r="L18" s="3"/>
      <c r="M18" s="3"/>
    </row>
    <row r="19" spans="1:10" ht="30" customHeight="1">
      <c r="A19" s="51"/>
      <c r="B19" s="54"/>
      <c r="C19" s="6">
        <v>1</v>
      </c>
      <c r="D19" s="6" t="s">
        <v>100</v>
      </c>
      <c r="E19" s="24" t="s">
        <v>168</v>
      </c>
      <c r="F19" s="6">
        <v>4</v>
      </c>
      <c r="G19" s="6" t="s">
        <v>98</v>
      </c>
      <c r="H19" s="60"/>
      <c r="I19" s="8">
        <v>0.4513888888888889</v>
      </c>
      <c r="J19" s="3"/>
    </row>
  </sheetData>
  <sheetProtection/>
  <mergeCells count="22">
    <mergeCell ref="A18:A19"/>
    <mergeCell ref="B18:B19"/>
    <mergeCell ref="H18:H19"/>
    <mergeCell ref="C9:G9"/>
    <mergeCell ref="A14:A15"/>
    <mergeCell ref="B14:B15"/>
    <mergeCell ref="H14:H15"/>
    <mergeCell ref="A16:A17"/>
    <mergeCell ref="B16:B17"/>
    <mergeCell ref="H16:H17"/>
    <mergeCell ref="A10:A11"/>
    <mergeCell ref="B10:B11"/>
    <mergeCell ref="H10:H11"/>
    <mergeCell ref="A12:A13"/>
    <mergeCell ref="B12:B13"/>
    <mergeCell ref="H12:H13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3">
      <selection activeCell="O19" sqref="O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31</v>
      </c>
      <c r="B2" s="34"/>
      <c r="C2" s="34"/>
      <c r="D2" s="34"/>
      <c r="E2" s="35"/>
      <c r="G2" s="2">
        <v>1</v>
      </c>
      <c r="H2" s="2" t="s">
        <v>32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33</v>
      </c>
    </row>
    <row r="4" spans="7:8" ht="19.5" customHeight="1">
      <c r="G4" s="2">
        <v>3</v>
      </c>
      <c r="H4" s="2" t="s">
        <v>34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35</v>
      </c>
    </row>
    <row r="6" spans="1:10" ht="19.5" customHeight="1">
      <c r="A6" s="39"/>
      <c r="B6" s="39"/>
      <c r="D6" s="39"/>
      <c r="E6" s="39"/>
      <c r="G6" s="2">
        <v>5</v>
      </c>
      <c r="H6" s="2" t="s">
        <v>36</v>
      </c>
      <c r="J6" s="3"/>
    </row>
    <row r="7" spans="7:10" ht="19.5" customHeight="1">
      <c r="G7" s="2">
        <v>6</v>
      </c>
      <c r="H7" s="2" t="s">
        <v>37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58" t="s">
        <v>25</v>
      </c>
      <c r="C11" s="9">
        <v>3</v>
      </c>
      <c r="D11" s="2" t="str">
        <f aca="true" t="shared" si="0" ref="D11:D25">IF(C11=0,"",VLOOKUP(C11,$G$2:$H$8,2))</f>
        <v>県岐阜商業B</v>
      </c>
      <c r="E11" s="2" t="s">
        <v>119</v>
      </c>
      <c r="F11" s="9">
        <v>4</v>
      </c>
      <c r="G11" s="2" t="str">
        <f aca="true" t="shared" si="1" ref="G11:G25">IF(F11=0,"",VLOOKUP(F11,$G$2:$H$8,2))</f>
        <v>大垣東</v>
      </c>
      <c r="H11" s="31" t="s">
        <v>38</v>
      </c>
      <c r="I11" s="14">
        <v>0.3958333333333333</v>
      </c>
      <c r="J11" s="3"/>
      <c r="L11" s="3"/>
      <c r="M11" s="3"/>
    </row>
    <row r="12" spans="1:13" ht="30" customHeight="1">
      <c r="A12" s="31"/>
      <c r="B12" s="47"/>
      <c r="C12" s="2">
        <v>2</v>
      </c>
      <c r="D12" s="2" t="str">
        <f t="shared" si="0"/>
        <v>高山西</v>
      </c>
      <c r="E12" s="2" t="s">
        <v>120</v>
      </c>
      <c r="F12" s="2">
        <v>5</v>
      </c>
      <c r="G12" s="2" t="str">
        <f t="shared" si="1"/>
        <v>岐阜B</v>
      </c>
      <c r="H12" s="31"/>
      <c r="I12" s="14">
        <v>0.4583333333333333</v>
      </c>
      <c r="J12" s="3"/>
      <c r="L12" s="3"/>
      <c r="M12" s="3"/>
    </row>
    <row r="13" spans="1:13" ht="30" customHeight="1">
      <c r="A13" s="32"/>
      <c r="B13" s="11"/>
      <c r="C13" s="2">
        <v>1</v>
      </c>
      <c r="D13" s="2" t="str">
        <f t="shared" si="0"/>
        <v>羽島</v>
      </c>
      <c r="E13" s="2" t="s">
        <v>121</v>
      </c>
      <c r="F13" s="2">
        <v>6</v>
      </c>
      <c r="G13" s="2" t="str">
        <f t="shared" si="1"/>
        <v>大垣日大B</v>
      </c>
      <c r="H13" s="32"/>
      <c r="I13" s="14">
        <v>0.5208333333333334</v>
      </c>
      <c r="J13" s="3"/>
      <c r="L13" s="5"/>
      <c r="M13" s="5"/>
    </row>
    <row r="14" spans="1:13" ht="30" customHeight="1">
      <c r="A14" s="30">
        <v>2</v>
      </c>
      <c r="B14" s="58" t="s">
        <v>207</v>
      </c>
      <c r="C14" s="2">
        <v>6</v>
      </c>
      <c r="D14" s="2" t="str">
        <f t="shared" si="0"/>
        <v>大垣日大B</v>
      </c>
      <c r="E14" s="2" t="s">
        <v>122</v>
      </c>
      <c r="F14" s="2">
        <v>4</v>
      </c>
      <c r="G14" s="2" t="str">
        <f t="shared" si="1"/>
        <v>大垣東</v>
      </c>
      <c r="H14" s="31" t="s">
        <v>38</v>
      </c>
      <c r="I14" s="14">
        <v>0.3958333333333333</v>
      </c>
      <c r="J14" s="3"/>
      <c r="L14" s="3"/>
      <c r="M14" s="3"/>
    </row>
    <row r="15" spans="1:13" ht="30" customHeight="1">
      <c r="A15" s="31"/>
      <c r="B15" s="47"/>
      <c r="C15" s="2">
        <v>2</v>
      </c>
      <c r="D15" s="2" t="str">
        <f t="shared" si="0"/>
        <v>高山西</v>
      </c>
      <c r="E15" s="23" t="s">
        <v>124</v>
      </c>
      <c r="F15" s="2">
        <v>3</v>
      </c>
      <c r="G15" s="2" t="str">
        <f t="shared" si="1"/>
        <v>県岐阜商業B</v>
      </c>
      <c r="H15" s="31"/>
      <c r="I15" s="14">
        <v>0.4583333333333333</v>
      </c>
      <c r="J15" s="3"/>
      <c r="L15" s="3"/>
      <c r="M15" s="3"/>
    </row>
    <row r="16" spans="1:13" ht="30" customHeight="1">
      <c r="A16" s="32"/>
      <c r="B16" s="11"/>
      <c r="C16" s="2">
        <v>1</v>
      </c>
      <c r="D16" s="2" t="str">
        <f t="shared" si="0"/>
        <v>羽島</v>
      </c>
      <c r="E16" s="2" t="s">
        <v>123</v>
      </c>
      <c r="F16" s="2">
        <v>5</v>
      </c>
      <c r="G16" s="2" t="str">
        <f t="shared" si="1"/>
        <v>岐阜B</v>
      </c>
      <c r="H16" s="32"/>
      <c r="I16" s="14">
        <v>0.5208333333333334</v>
      </c>
      <c r="J16" s="3"/>
      <c r="L16" s="5"/>
      <c r="M16" s="5"/>
    </row>
    <row r="17" spans="1:13" ht="30" customHeight="1">
      <c r="A17" s="30">
        <v>3</v>
      </c>
      <c r="B17" s="58" t="s">
        <v>205</v>
      </c>
      <c r="C17" s="2">
        <v>1</v>
      </c>
      <c r="D17" s="2" t="str">
        <f t="shared" si="0"/>
        <v>羽島</v>
      </c>
      <c r="E17" s="23" t="s">
        <v>173</v>
      </c>
      <c r="F17" s="2">
        <v>4</v>
      </c>
      <c r="G17" s="2" t="str">
        <f t="shared" si="1"/>
        <v>大垣東</v>
      </c>
      <c r="H17" s="30" t="s">
        <v>38</v>
      </c>
      <c r="I17" s="14">
        <v>0.3958333333333333</v>
      </c>
      <c r="J17" s="3"/>
      <c r="L17" s="3"/>
      <c r="M17" s="3"/>
    </row>
    <row r="18" spans="1:13" ht="30" customHeight="1">
      <c r="A18" s="31"/>
      <c r="B18" s="48"/>
      <c r="C18" s="2">
        <v>5</v>
      </c>
      <c r="D18" s="2" t="str">
        <f t="shared" si="0"/>
        <v>岐阜B</v>
      </c>
      <c r="E18" s="23" t="s">
        <v>123</v>
      </c>
      <c r="F18" s="2">
        <v>3</v>
      </c>
      <c r="G18" s="2" t="str">
        <f t="shared" si="1"/>
        <v>県岐阜商業B</v>
      </c>
      <c r="H18" s="32"/>
      <c r="I18" s="14">
        <v>0.4583333333333333</v>
      </c>
      <c r="J18" s="3"/>
      <c r="L18" s="3"/>
      <c r="M18" s="3"/>
    </row>
    <row r="19" spans="1:10" ht="30" customHeight="1">
      <c r="A19" s="32"/>
      <c r="B19" s="29" t="s">
        <v>206</v>
      </c>
      <c r="C19" s="6">
        <v>6</v>
      </c>
      <c r="D19" s="6" t="str">
        <f t="shared" si="0"/>
        <v>大垣日大B</v>
      </c>
      <c r="E19" s="102" t="s">
        <v>235</v>
      </c>
      <c r="F19" s="6">
        <v>2</v>
      </c>
      <c r="G19" s="6" t="str">
        <f t="shared" si="1"/>
        <v>高山西</v>
      </c>
      <c r="H19" s="6" t="s">
        <v>38</v>
      </c>
      <c r="I19" s="8">
        <v>0.3958333333333333</v>
      </c>
      <c r="J19" s="3"/>
    </row>
    <row r="20" spans="1:13" ht="30" customHeight="1">
      <c r="A20" s="49">
        <v>4</v>
      </c>
      <c r="B20" s="64" t="s">
        <v>208</v>
      </c>
      <c r="C20" s="6">
        <v>4</v>
      </c>
      <c r="D20" s="6" t="str">
        <f t="shared" si="0"/>
        <v>大垣東</v>
      </c>
      <c r="E20" s="24" t="s">
        <v>181</v>
      </c>
      <c r="F20" s="6">
        <v>2</v>
      </c>
      <c r="G20" s="6" t="str">
        <f t="shared" si="1"/>
        <v>高山西</v>
      </c>
      <c r="H20" s="63" t="s">
        <v>38</v>
      </c>
      <c r="I20" s="8">
        <v>0.3958333333333333</v>
      </c>
      <c r="J20" s="3"/>
      <c r="L20" s="3"/>
      <c r="M20" s="3"/>
    </row>
    <row r="21" spans="1:13" ht="30" customHeight="1">
      <c r="A21" s="50"/>
      <c r="B21" s="65"/>
      <c r="C21" s="6">
        <v>5</v>
      </c>
      <c r="D21" s="6" t="str">
        <f t="shared" si="0"/>
        <v>岐阜B</v>
      </c>
      <c r="E21" s="24" t="s">
        <v>215</v>
      </c>
      <c r="F21" s="6">
        <v>6</v>
      </c>
      <c r="G21" s="6" t="str">
        <f t="shared" si="1"/>
        <v>大垣日大B</v>
      </c>
      <c r="H21" s="50"/>
      <c r="I21" s="8">
        <v>0.4583333333333333</v>
      </c>
      <c r="J21" s="3"/>
      <c r="L21" s="3"/>
      <c r="M21" s="3"/>
    </row>
    <row r="22" spans="1:10" ht="30" customHeight="1">
      <c r="A22" s="51"/>
      <c r="B22" s="15"/>
      <c r="C22" s="6">
        <v>1</v>
      </c>
      <c r="D22" s="6" t="str">
        <f t="shared" si="0"/>
        <v>羽島</v>
      </c>
      <c r="E22" s="24" t="s">
        <v>216</v>
      </c>
      <c r="F22" s="6">
        <v>3</v>
      </c>
      <c r="G22" s="6" t="str">
        <f t="shared" si="1"/>
        <v>県岐阜商業B</v>
      </c>
      <c r="H22" s="51"/>
      <c r="I22" s="8">
        <v>0.5208333333333334</v>
      </c>
      <c r="J22" s="3"/>
    </row>
    <row r="23" spans="1:13" ht="30" customHeight="1">
      <c r="A23" s="30">
        <v>5</v>
      </c>
      <c r="B23" s="64" t="s">
        <v>29</v>
      </c>
      <c r="C23" s="6">
        <v>4</v>
      </c>
      <c r="D23" s="6" t="str">
        <f t="shared" si="0"/>
        <v>大垣東</v>
      </c>
      <c r="E23" s="24" t="s">
        <v>217</v>
      </c>
      <c r="F23" s="6">
        <v>5</v>
      </c>
      <c r="G23" s="6" t="str">
        <f t="shared" si="1"/>
        <v>岐阜B</v>
      </c>
      <c r="H23" s="63" t="s">
        <v>39</v>
      </c>
      <c r="I23" s="14">
        <v>0.3958333333333333</v>
      </c>
      <c r="J23" s="3"/>
      <c r="L23" s="3"/>
      <c r="M23" s="3"/>
    </row>
    <row r="24" spans="1:13" ht="30" customHeight="1">
      <c r="A24" s="31"/>
      <c r="B24" s="65"/>
      <c r="C24" s="6">
        <v>3</v>
      </c>
      <c r="D24" s="6" t="str">
        <f t="shared" si="0"/>
        <v>県岐阜商業B</v>
      </c>
      <c r="E24" s="24" t="s">
        <v>218</v>
      </c>
      <c r="F24" s="6">
        <v>6</v>
      </c>
      <c r="G24" s="6" t="str">
        <f t="shared" si="1"/>
        <v>大垣日大B</v>
      </c>
      <c r="H24" s="50"/>
      <c r="I24" s="14">
        <v>0.4583333333333333</v>
      </c>
      <c r="J24" s="3"/>
      <c r="L24" s="3"/>
      <c r="M24" s="3"/>
    </row>
    <row r="25" spans="1:10" ht="30" customHeight="1">
      <c r="A25" s="32"/>
      <c r="B25" s="15"/>
      <c r="C25" s="6">
        <v>1</v>
      </c>
      <c r="D25" s="6" t="str">
        <f t="shared" si="0"/>
        <v>羽島</v>
      </c>
      <c r="E25" s="24" t="s">
        <v>182</v>
      </c>
      <c r="F25" s="6">
        <v>2</v>
      </c>
      <c r="G25" s="6" t="str">
        <f t="shared" si="1"/>
        <v>高山西</v>
      </c>
      <c r="H25" s="51"/>
      <c r="I25" s="14">
        <v>0.5208333333333334</v>
      </c>
      <c r="J25" s="3"/>
    </row>
  </sheetData>
  <sheetProtection/>
  <mergeCells count="22">
    <mergeCell ref="C10:G10"/>
    <mergeCell ref="A11:A13"/>
    <mergeCell ref="H11:H13"/>
    <mergeCell ref="A20:A22"/>
    <mergeCell ref="H20:H22"/>
    <mergeCell ref="A14:A16"/>
    <mergeCell ref="H17:H18"/>
    <mergeCell ref="H14:H16"/>
    <mergeCell ref="B11:B12"/>
    <mergeCell ref="B14:B15"/>
    <mergeCell ref="A23:A25"/>
    <mergeCell ref="H23:H25"/>
    <mergeCell ref="A17:A19"/>
    <mergeCell ref="B17:B18"/>
    <mergeCell ref="B20:B21"/>
    <mergeCell ref="B23:B24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25">
      <selection activeCell="E23" sqref="E2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40</v>
      </c>
      <c r="B2" s="34"/>
      <c r="C2" s="34"/>
      <c r="D2" s="34"/>
      <c r="E2" s="35"/>
      <c r="G2" s="2">
        <v>1</v>
      </c>
      <c r="H2" s="2" t="s">
        <v>41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42</v>
      </c>
    </row>
    <row r="4" spans="7:8" ht="19.5" customHeight="1">
      <c r="G4" s="2">
        <v>3</v>
      </c>
      <c r="H4" s="2" t="s">
        <v>43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16</v>
      </c>
    </row>
    <row r="6" spans="1:10" ht="19.5" customHeight="1">
      <c r="A6" s="39"/>
      <c r="B6" s="39"/>
      <c r="D6" s="39"/>
      <c r="E6" s="39"/>
      <c r="G6" s="2">
        <v>5</v>
      </c>
      <c r="H6" s="2" t="s">
        <v>44</v>
      </c>
      <c r="J6" s="3"/>
    </row>
    <row r="7" spans="7:10" ht="19.5" customHeight="1">
      <c r="G7" s="2">
        <v>6</v>
      </c>
      <c r="H7" s="2" t="s">
        <v>45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58" t="s">
        <v>46</v>
      </c>
      <c r="C11" s="9">
        <v>1</v>
      </c>
      <c r="D11" s="2" t="str">
        <f aca="true" t="shared" si="0" ref="D11:D16">IF(C11=0,"",VLOOKUP(C11,$G$2:$H$8,2))</f>
        <v>岐阜工業C</v>
      </c>
      <c r="E11" s="26" t="s">
        <v>152</v>
      </c>
      <c r="F11" s="9">
        <v>6</v>
      </c>
      <c r="G11" s="2" t="str">
        <f aca="true" t="shared" si="1" ref="G11:G16">IF(F11=0,"",VLOOKUP(F11,$G$2:$H$8,2))</f>
        <v>関有知</v>
      </c>
      <c r="H11" s="50" t="s">
        <v>153</v>
      </c>
      <c r="I11" s="13">
        <v>0.3958333333333333</v>
      </c>
      <c r="J11" s="3"/>
      <c r="L11" s="3"/>
      <c r="M11" s="3"/>
    </row>
    <row r="12" spans="1:13" ht="30" customHeight="1">
      <c r="A12" s="31"/>
      <c r="B12" s="47"/>
      <c r="C12" s="2">
        <v>2</v>
      </c>
      <c r="D12" s="2" t="str">
        <f t="shared" si="0"/>
        <v>関</v>
      </c>
      <c r="E12" s="26" t="s">
        <v>154</v>
      </c>
      <c r="F12" s="2">
        <v>5</v>
      </c>
      <c r="G12" s="2" t="str">
        <f t="shared" si="1"/>
        <v>羽島北</v>
      </c>
      <c r="H12" s="50"/>
      <c r="I12" s="14">
        <v>0.46527777777777773</v>
      </c>
      <c r="J12" s="3"/>
      <c r="L12" s="3"/>
      <c r="M12" s="3"/>
    </row>
    <row r="13" spans="1:13" ht="30" customHeight="1">
      <c r="A13" s="32"/>
      <c r="B13" s="48"/>
      <c r="C13" s="2">
        <v>3</v>
      </c>
      <c r="D13" s="2" t="str">
        <f t="shared" si="0"/>
        <v>加茂農林</v>
      </c>
      <c r="E13" s="26" t="s">
        <v>155</v>
      </c>
      <c r="F13" s="2">
        <v>4</v>
      </c>
      <c r="G13" s="2" t="str">
        <f t="shared" si="1"/>
        <v>各務原西</v>
      </c>
      <c r="H13" s="51"/>
      <c r="I13" s="14">
        <v>0.5347222222222222</v>
      </c>
      <c r="J13" s="3"/>
      <c r="L13" s="5"/>
      <c r="M13" s="5"/>
    </row>
    <row r="14" spans="1:13" ht="30" customHeight="1">
      <c r="A14" s="30">
        <v>2</v>
      </c>
      <c r="B14" s="47" t="s">
        <v>47</v>
      </c>
      <c r="C14" s="2">
        <v>6</v>
      </c>
      <c r="D14" s="2" t="str">
        <f t="shared" si="0"/>
        <v>関有知</v>
      </c>
      <c r="E14" s="26" t="s">
        <v>156</v>
      </c>
      <c r="F14" s="2">
        <v>4</v>
      </c>
      <c r="G14" s="2" t="str">
        <f t="shared" si="1"/>
        <v>各務原西</v>
      </c>
      <c r="H14" s="31" t="s">
        <v>48</v>
      </c>
      <c r="I14" s="13">
        <v>0.3958333333333333</v>
      </c>
      <c r="J14" s="3"/>
      <c r="L14" s="3"/>
      <c r="M14" s="3"/>
    </row>
    <row r="15" spans="1:13" ht="30" customHeight="1">
      <c r="A15" s="31"/>
      <c r="B15" s="47"/>
      <c r="C15" s="2">
        <v>1</v>
      </c>
      <c r="D15" s="2" t="str">
        <f t="shared" si="0"/>
        <v>岐阜工業C</v>
      </c>
      <c r="E15" s="26" t="s">
        <v>157</v>
      </c>
      <c r="F15" s="2">
        <v>5</v>
      </c>
      <c r="G15" s="2" t="str">
        <f t="shared" si="1"/>
        <v>羽島北</v>
      </c>
      <c r="H15" s="31"/>
      <c r="I15" s="14">
        <v>0.46527777777777773</v>
      </c>
      <c r="J15" s="3"/>
      <c r="L15" s="3"/>
      <c r="M15" s="3"/>
    </row>
    <row r="16" spans="1:13" ht="30" customHeight="1">
      <c r="A16" s="32"/>
      <c r="B16" s="48"/>
      <c r="C16" s="2">
        <v>2</v>
      </c>
      <c r="D16" s="2" t="str">
        <f t="shared" si="0"/>
        <v>関</v>
      </c>
      <c r="E16" s="26" t="s">
        <v>156</v>
      </c>
      <c r="F16" s="2">
        <v>3</v>
      </c>
      <c r="G16" s="2" t="str">
        <f t="shared" si="1"/>
        <v>加茂農林</v>
      </c>
      <c r="H16" s="32"/>
      <c r="I16" s="14">
        <v>0.5347222222222222</v>
      </c>
      <c r="J16" s="3"/>
      <c r="L16" s="5"/>
      <c r="M16" s="5"/>
    </row>
    <row r="17" spans="1:13" ht="30" customHeight="1">
      <c r="A17" s="30">
        <v>3</v>
      </c>
      <c r="B17" s="41" t="s">
        <v>49</v>
      </c>
      <c r="C17" s="2">
        <v>6</v>
      </c>
      <c r="D17" s="2" t="str">
        <f>IF(C17=0,"",VLOOKUP(C17,$G$2:$H$8,2))</f>
        <v>関有知</v>
      </c>
      <c r="E17" s="23" t="s">
        <v>165</v>
      </c>
      <c r="F17" s="2">
        <v>2</v>
      </c>
      <c r="G17" s="2" t="str">
        <f aca="true" t="shared" si="2" ref="G17:G25">IF(F17=0,"",VLOOKUP(F17,$G$2:$H$8,2))</f>
        <v>関</v>
      </c>
      <c r="H17" s="30" t="s">
        <v>50</v>
      </c>
      <c r="I17" s="13">
        <v>0.3958333333333333</v>
      </c>
      <c r="J17" s="3"/>
      <c r="L17" s="3"/>
      <c r="M17" s="3"/>
    </row>
    <row r="18" spans="1:13" ht="30" customHeight="1">
      <c r="A18" s="31"/>
      <c r="B18" s="42"/>
      <c r="C18" s="2">
        <v>5</v>
      </c>
      <c r="D18" s="2" t="str">
        <f>IF(C18=0,"",VLOOKUP(C18,$G$2:$H$8,2))</f>
        <v>羽島北</v>
      </c>
      <c r="E18" s="23" t="s">
        <v>166</v>
      </c>
      <c r="F18" s="2">
        <v>3</v>
      </c>
      <c r="G18" s="2" t="str">
        <f t="shared" si="2"/>
        <v>加茂農林</v>
      </c>
      <c r="H18" s="31"/>
      <c r="I18" s="14">
        <v>0.46527777777777773</v>
      </c>
      <c r="J18" s="3"/>
      <c r="L18" s="3"/>
      <c r="M18" s="3"/>
    </row>
    <row r="19" spans="1:10" ht="30" customHeight="1">
      <c r="A19" s="32"/>
      <c r="B19" s="43"/>
      <c r="C19" s="2">
        <v>1</v>
      </c>
      <c r="D19" s="2" t="str">
        <f>IF(C19=0,"",VLOOKUP(C19,$G$2:$H$8,2))</f>
        <v>岐阜工業C</v>
      </c>
      <c r="E19" s="23" t="s">
        <v>167</v>
      </c>
      <c r="F19" s="2">
        <v>4</v>
      </c>
      <c r="G19" s="2" t="str">
        <f t="shared" si="2"/>
        <v>各務原西</v>
      </c>
      <c r="H19" s="32"/>
      <c r="I19" s="14">
        <v>0.5347222222222222</v>
      </c>
      <c r="J19" s="3"/>
    </row>
    <row r="20" spans="1:13" ht="30" customHeight="1">
      <c r="A20" s="49">
        <v>4</v>
      </c>
      <c r="B20" s="66" t="s">
        <v>183</v>
      </c>
      <c r="C20" s="6">
        <v>4</v>
      </c>
      <c r="D20" s="6" t="str">
        <f aca="true" t="shared" si="3" ref="D20:D25">IF(C20=0,"",VLOOKUP(C20,$G$2:$H$8,2))</f>
        <v>各務原西</v>
      </c>
      <c r="E20" s="6" t="s">
        <v>219</v>
      </c>
      <c r="F20" s="6">
        <v>2</v>
      </c>
      <c r="G20" s="6" t="str">
        <f t="shared" si="2"/>
        <v>関</v>
      </c>
      <c r="H20" s="50" t="s">
        <v>50</v>
      </c>
      <c r="I20" s="18">
        <v>0.3958333333333333</v>
      </c>
      <c r="J20" s="3"/>
      <c r="L20" s="3"/>
      <c r="M20" s="3"/>
    </row>
    <row r="21" spans="1:13" ht="30" customHeight="1">
      <c r="A21" s="50"/>
      <c r="B21" s="67"/>
      <c r="C21" s="6">
        <v>1</v>
      </c>
      <c r="D21" s="6" t="str">
        <f t="shared" si="3"/>
        <v>岐阜工業C</v>
      </c>
      <c r="E21" s="6" t="s">
        <v>220</v>
      </c>
      <c r="F21" s="6">
        <v>3</v>
      </c>
      <c r="G21" s="6" t="str">
        <f t="shared" si="2"/>
        <v>加茂農林</v>
      </c>
      <c r="H21" s="50"/>
      <c r="I21" s="8">
        <v>0.46527777777777773</v>
      </c>
      <c r="J21" s="3"/>
      <c r="L21" s="3"/>
      <c r="M21" s="3"/>
    </row>
    <row r="22" spans="1:10" ht="30" customHeight="1">
      <c r="A22" s="51"/>
      <c r="B22" s="68"/>
      <c r="C22" s="6">
        <v>5</v>
      </c>
      <c r="D22" s="6" t="str">
        <f t="shared" si="3"/>
        <v>羽島北</v>
      </c>
      <c r="E22" s="6" t="s">
        <v>221</v>
      </c>
      <c r="F22" s="6">
        <v>6</v>
      </c>
      <c r="G22" s="6" t="str">
        <f t="shared" si="2"/>
        <v>関有知</v>
      </c>
      <c r="H22" s="51"/>
      <c r="I22" s="8">
        <v>0.5347222222222222</v>
      </c>
      <c r="J22" s="3"/>
    </row>
    <row r="23" spans="1:13" ht="30" customHeight="1">
      <c r="A23" s="49">
        <v>5</v>
      </c>
      <c r="B23" s="66" t="s">
        <v>199</v>
      </c>
      <c r="C23" s="6">
        <v>1</v>
      </c>
      <c r="D23" s="6" t="str">
        <f t="shared" si="3"/>
        <v>岐阜工業C</v>
      </c>
      <c r="E23" s="6" t="s">
        <v>222</v>
      </c>
      <c r="F23" s="6">
        <v>2</v>
      </c>
      <c r="G23" s="6" t="str">
        <f t="shared" si="2"/>
        <v>関</v>
      </c>
      <c r="H23" s="49" t="s">
        <v>50</v>
      </c>
      <c r="I23" s="18">
        <v>0.3958333333333333</v>
      </c>
      <c r="J23" s="3"/>
      <c r="L23" s="3"/>
      <c r="M23" s="3"/>
    </row>
    <row r="24" spans="1:13" ht="30" customHeight="1">
      <c r="A24" s="50"/>
      <c r="B24" s="67"/>
      <c r="C24" s="6">
        <v>3</v>
      </c>
      <c r="D24" s="6" t="str">
        <f t="shared" si="3"/>
        <v>加茂農林</v>
      </c>
      <c r="E24" s="6" t="s">
        <v>223</v>
      </c>
      <c r="F24" s="6">
        <v>6</v>
      </c>
      <c r="G24" s="6" t="str">
        <f t="shared" si="2"/>
        <v>関有知</v>
      </c>
      <c r="H24" s="50"/>
      <c r="I24" s="8">
        <v>0.46527777777777773</v>
      </c>
      <c r="J24" s="3"/>
      <c r="L24" s="3"/>
      <c r="M24" s="3"/>
    </row>
    <row r="25" spans="1:10" ht="30" customHeight="1">
      <c r="A25" s="51"/>
      <c r="B25" s="68"/>
      <c r="C25" s="6">
        <v>4</v>
      </c>
      <c r="D25" s="6" t="str">
        <f t="shared" si="3"/>
        <v>各務原西</v>
      </c>
      <c r="E25" s="6" t="s">
        <v>219</v>
      </c>
      <c r="F25" s="6">
        <v>5</v>
      </c>
      <c r="G25" s="6" t="str">
        <f t="shared" si="2"/>
        <v>羽島北</v>
      </c>
      <c r="H25" s="51"/>
      <c r="I25" s="8">
        <v>0.5347222222222222</v>
      </c>
      <c r="J25" s="3"/>
    </row>
  </sheetData>
  <sheetProtection/>
  <mergeCells count="22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5">
      <selection activeCell="A32" sqref="A32:IV3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6"/>
      <c r="B1" s="16"/>
      <c r="C1" s="16"/>
      <c r="D1" s="7"/>
      <c r="E1" s="7"/>
      <c r="F1" s="7"/>
      <c r="G1" s="7"/>
      <c r="H1" s="7"/>
      <c r="I1" s="7"/>
    </row>
    <row r="2" spans="1:9" ht="19.5" customHeight="1">
      <c r="A2" s="69" t="s">
        <v>51</v>
      </c>
      <c r="B2" s="70"/>
      <c r="C2" s="70"/>
      <c r="D2" s="70"/>
      <c r="E2" s="71"/>
      <c r="F2" s="7"/>
      <c r="G2" s="6">
        <v>1</v>
      </c>
      <c r="H2" s="6" t="s">
        <v>52</v>
      </c>
      <c r="I2" s="7"/>
    </row>
    <row r="3" spans="1:9" ht="19.5" customHeight="1" thickBot="1">
      <c r="A3" s="72"/>
      <c r="B3" s="73"/>
      <c r="C3" s="73"/>
      <c r="D3" s="73"/>
      <c r="E3" s="74"/>
      <c r="F3" s="7"/>
      <c r="G3" s="6">
        <v>2</v>
      </c>
      <c r="H3" s="6" t="s">
        <v>53</v>
      </c>
      <c r="I3" s="7"/>
    </row>
    <row r="4" spans="1:9" ht="19.5" customHeight="1">
      <c r="A4" s="16"/>
      <c r="B4" s="16"/>
      <c r="C4" s="16"/>
      <c r="D4" s="7"/>
      <c r="E4" s="7"/>
      <c r="F4" s="7"/>
      <c r="G4" s="6">
        <v>3</v>
      </c>
      <c r="H4" s="6" t="s">
        <v>54</v>
      </c>
      <c r="I4" s="7"/>
    </row>
    <row r="5" spans="1:9" ht="19.5" customHeight="1">
      <c r="A5" s="75"/>
      <c r="B5" s="75"/>
      <c r="C5" s="16"/>
      <c r="D5" s="76">
        <f>IF(C5=0,"",VLOOKUP(C5,$G$2:$H$8,2))</f>
      </c>
      <c r="E5" s="76"/>
      <c r="F5" s="7"/>
      <c r="G5" s="6">
        <v>4</v>
      </c>
      <c r="H5" s="6" t="s">
        <v>55</v>
      </c>
      <c r="I5" s="7"/>
    </row>
    <row r="6" spans="1:10" ht="19.5" customHeight="1">
      <c r="A6" s="75"/>
      <c r="B6" s="75"/>
      <c r="C6" s="16"/>
      <c r="D6" s="75"/>
      <c r="E6" s="75"/>
      <c r="F6" s="7"/>
      <c r="G6" s="6">
        <v>5</v>
      </c>
      <c r="H6" s="6" t="s">
        <v>56</v>
      </c>
      <c r="I6" s="7"/>
      <c r="J6" s="3"/>
    </row>
    <row r="7" spans="1:10" ht="19.5" customHeight="1">
      <c r="A7" s="16"/>
      <c r="B7" s="16"/>
      <c r="C7" s="16"/>
      <c r="D7" s="7"/>
      <c r="E7" s="7"/>
      <c r="F7" s="7"/>
      <c r="G7" s="6">
        <v>6</v>
      </c>
      <c r="H7" s="6" t="s">
        <v>57</v>
      </c>
      <c r="I7" s="7"/>
      <c r="J7" s="3"/>
    </row>
    <row r="8" spans="1:10" ht="19.5" customHeight="1">
      <c r="A8" s="16"/>
      <c r="B8" s="16"/>
      <c r="C8" s="16"/>
      <c r="D8" s="75"/>
      <c r="E8" s="75"/>
      <c r="F8" s="7"/>
      <c r="G8" s="6">
        <v>7</v>
      </c>
      <c r="H8" s="6" t="s">
        <v>58</v>
      </c>
      <c r="I8" s="7"/>
      <c r="J8" s="3"/>
    </row>
    <row r="9" spans="1:10" ht="13.5">
      <c r="A9" s="16"/>
      <c r="B9" s="16"/>
      <c r="C9" s="16"/>
      <c r="D9" s="7"/>
      <c r="E9" s="7"/>
      <c r="F9" s="7"/>
      <c r="G9" s="7"/>
      <c r="H9" s="7"/>
      <c r="I9" s="7"/>
      <c r="J9" s="3"/>
    </row>
    <row r="10" spans="1:10" ht="24.75" customHeight="1">
      <c r="A10" s="6" t="s">
        <v>0</v>
      </c>
      <c r="B10" s="6" t="s">
        <v>1</v>
      </c>
      <c r="C10" s="77" t="s">
        <v>2</v>
      </c>
      <c r="D10" s="78"/>
      <c r="E10" s="78"/>
      <c r="F10" s="78"/>
      <c r="G10" s="79"/>
      <c r="H10" s="6" t="s">
        <v>3</v>
      </c>
      <c r="I10" s="17" t="s">
        <v>4</v>
      </c>
      <c r="J10" s="3"/>
    </row>
    <row r="11" spans="1:13" ht="30" customHeight="1">
      <c r="A11" s="49">
        <v>1</v>
      </c>
      <c r="B11" s="80" t="s">
        <v>59</v>
      </c>
      <c r="C11" s="12">
        <v>3</v>
      </c>
      <c r="D11" s="6" t="str">
        <f aca="true" t="shared" si="0" ref="D11:D31">IF(C11=0,"",VLOOKUP(C11,$G$2:$H$8,2))</f>
        <v>多治見西</v>
      </c>
      <c r="E11" s="6" t="s">
        <v>125</v>
      </c>
      <c r="F11" s="12">
        <v>5</v>
      </c>
      <c r="G11" s="6" t="str">
        <f aca="true" t="shared" si="1" ref="G11:G31">IF(F11=0,"",VLOOKUP(F11,$G$2:$H$8,2))</f>
        <v>飛騨高山</v>
      </c>
      <c r="H11" s="63" t="s">
        <v>60</v>
      </c>
      <c r="I11" s="18">
        <v>0.4166666666666667</v>
      </c>
      <c r="J11" s="3"/>
      <c r="L11" s="3"/>
      <c r="M11" s="3"/>
    </row>
    <row r="12" spans="1:13" ht="30" customHeight="1">
      <c r="A12" s="50"/>
      <c r="B12" s="80"/>
      <c r="C12" s="6">
        <v>1</v>
      </c>
      <c r="D12" s="6" t="str">
        <f t="shared" si="0"/>
        <v>中津川工業</v>
      </c>
      <c r="E12" s="6" t="s">
        <v>126</v>
      </c>
      <c r="F12" s="6">
        <v>7</v>
      </c>
      <c r="G12" s="6" t="str">
        <f t="shared" si="1"/>
        <v>麗澤瑞浪</v>
      </c>
      <c r="H12" s="63"/>
      <c r="I12" s="8">
        <v>0.4791666666666667</v>
      </c>
      <c r="J12" s="3"/>
      <c r="L12" s="3"/>
      <c r="M12" s="3"/>
    </row>
    <row r="13" spans="1:13" ht="30" customHeight="1">
      <c r="A13" s="51"/>
      <c r="B13" s="81"/>
      <c r="C13" s="6">
        <v>2</v>
      </c>
      <c r="D13" s="6" t="str">
        <f t="shared" si="0"/>
        <v>美濃加茂</v>
      </c>
      <c r="E13" s="6" t="s">
        <v>127</v>
      </c>
      <c r="F13" s="6">
        <v>6</v>
      </c>
      <c r="G13" s="6" t="str">
        <f t="shared" si="1"/>
        <v>加茂</v>
      </c>
      <c r="H13" s="82"/>
      <c r="I13" s="8">
        <v>0.5416666666666666</v>
      </c>
      <c r="J13" s="3"/>
      <c r="L13" s="5"/>
      <c r="M13" s="5"/>
    </row>
    <row r="14" spans="1:13" ht="30" customHeight="1">
      <c r="A14" s="49">
        <v>2</v>
      </c>
      <c r="B14" s="80" t="s">
        <v>61</v>
      </c>
      <c r="C14" s="6">
        <v>1</v>
      </c>
      <c r="D14" s="6" t="str">
        <f t="shared" si="0"/>
        <v>中津川工業</v>
      </c>
      <c r="E14" s="6" t="s">
        <v>133</v>
      </c>
      <c r="F14" s="6">
        <v>3</v>
      </c>
      <c r="G14" s="6" t="str">
        <f t="shared" si="1"/>
        <v>多治見西</v>
      </c>
      <c r="H14" s="50" t="s">
        <v>52</v>
      </c>
      <c r="I14" s="8">
        <v>0.4166666666666667</v>
      </c>
      <c r="J14" s="3"/>
      <c r="L14" s="3"/>
      <c r="M14" s="3"/>
    </row>
    <row r="15" spans="1:13" ht="30" customHeight="1">
      <c r="A15" s="50"/>
      <c r="B15" s="80"/>
      <c r="C15" s="6">
        <v>7</v>
      </c>
      <c r="D15" s="6" t="str">
        <f t="shared" si="0"/>
        <v>麗澤瑞浪</v>
      </c>
      <c r="E15" s="24" t="s">
        <v>134</v>
      </c>
      <c r="F15" s="6">
        <v>4</v>
      </c>
      <c r="G15" s="6" t="str">
        <f t="shared" si="1"/>
        <v>関商工C</v>
      </c>
      <c r="H15" s="50"/>
      <c r="I15" s="8">
        <v>0.4791666666666667</v>
      </c>
      <c r="J15" s="3"/>
      <c r="L15" s="3"/>
      <c r="M15" s="3"/>
    </row>
    <row r="16" spans="1:13" ht="30" customHeight="1">
      <c r="A16" s="51"/>
      <c r="B16" s="81"/>
      <c r="C16" s="6">
        <v>6</v>
      </c>
      <c r="D16" s="6" t="str">
        <f t="shared" si="0"/>
        <v>加茂</v>
      </c>
      <c r="E16" s="24" t="s">
        <v>135</v>
      </c>
      <c r="F16" s="6">
        <v>5</v>
      </c>
      <c r="G16" s="6" t="str">
        <f t="shared" si="1"/>
        <v>飛騨高山</v>
      </c>
      <c r="H16" s="51"/>
      <c r="I16" s="8">
        <v>0.5416666666666666</v>
      </c>
      <c r="J16" s="3"/>
      <c r="L16" s="5"/>
      <c r="M16" s="5"/>
    </row>
    <row r="17" spans="1:13" ht="30" customHeight="1">
      <c r="A17" s="49">
        <v>3</v>
      </c>
      <c r="B17" s="83" t="s">
        <v>62</v>
      </c>
      <c r="C17" s="6">
        <v>5</v>
      </c>
      <c r="D17" s="6" t="str">
        <f t="shared" si="0"/>
        <v>飛騨高山</v>
      </c>
      <c r="E17" s="24" t="s">
        <v>144</v>
      </c>
      <c r="F17" s="6">
        <v>4</v>
      </c>
      <c r="G17" s="6" t="str">
        <f t="shared" si="1"/>
        <v>関商工C</v>
      </c>
      <c r="H17" s="49" t="s">
        <v>56</v>
      </c>
      <c r="I17" s="8">
        <v>0.4166666666666667</v>
      </c>
      <c r="J17" s="3"/>
      <c r="K17" s="25"/>
      <c r="L17" s="3"/>
      <c r="M17" s="3"/>
    </row>
    <row r="18" spans="1:13" ht="30" customHeight="1">
      <c r="A18" s="50"/>
      <c r="B18" s="84"/>
      <c r="C18" s="6">
        <v>6</v>
      </c>
      <c r="D18" s="6" t="str">
        <f t="shared" si="0"/>
        <v>加茂</v>
      </c>
      <c r="E18" s="24" t="s">
        <v>132</v>
      </c>
      <c r="F18" s="6">
        <v>3</v>
      </c>
      <c r="G18" s="6" t="str">
        <f t="shared" si="1"/>
        <v>多治見西</v>
      </c>
      <c r="H18" s="50"/>
      <c r="I18" s="8">
        <v>0.4791666666666667</v>
      </c>
      <c r="J18" s="3"/>
      <c r="L18" s="3"/>
      <c r="M18" s="3"/>
    </row>
    <row r="19" spans="1:10" ht="30" customHeight="1">
      <c r="A19" s="51"/>
      <c r="B19" s="85"/>
      <c r="C19" s="6">
        <v>7</v>
      </c>
      <c r="D19" s="6" t="str">
        <f t="shared" si="0"/>
        <v>麗澤瑞浪</v>
      </c>
      <c r="E19" s="24" t="s">
        <v>142</v>
      </c>
      <c r="F19" s="6">
        <v>2</v>
      </c>
      <c r="G19" s="6" t="str">
        <f t="shared" si="1"/>
        <v>美濃加茂</v>
      </c>
      <c r="H19" s="51"/>
      <c r="I19" s="8">
        <v>0.5416666666666666</v>
      </c>
      <c r="J19" s="3"/>
    </row>
    <row r="20" spans="1:13" ht="30" customHeight="1">
      <c r="A20" s="49">
        <v>4</v>
      </c>
      <c r="B20" s="83" t="s">
        <v>63</v>
      </c>
      <c r="C20" s="6">
        <v>5</v>
      </c>
      <c r="D20" s="6" t="str">
        <f t="shared" si="0"/>
        <v>飛騨高山</v>
      </c>
      <c r="E20" s="24" t="s">
        <v>159</v>
      </c>
      <c r="F20" s="6">
        <v>2</v>
      </c>
      <c r="G20" s="6" t="str">
        <f t="shared" si="1"/>
        <v>美濃加茂</v>
      </c>
      <c r="H20" s="50" t="s">
        <v>56</v>
      </c>
      <c r="I20" s="8">
        <v>0.4166666666666667</v>
      </c>
      <c r="J20" s="3"/>
      <c r="L20" s="3"/>
      <c r="M20" s="3"/>
    </row>
    <row r="21" spans="1:13" ht="30" customHeight="1">
      <c r="A21" s="50"/>
      <c r="B21" s="84"/>
      <c r="C21" s="6">
        <v>4</v>
      </c>
      <c r="D21" s="6" t="str">
        <f t="shared" si="0"/>
        <v>関商工C</v>
      </c>
      <c r="E21" s="6" t="s">
        <v>133</v>
      </c>
      <c r="F21" s="6">
        <v>3</v>
      </c>
      <c r="G21" s="6" t="str">
        <f t="shared" si="1"/>
        <v>多治見西</v>
      </c>
      <c r="H21" s="50"/>
      <c r="I21" s="8">
        <v>0.4791666666666667</v>
      </c>
      <c r="J21" s="3"/>
      <c r="L21" s="3"/>
      <c r="M21" s="3"/>
    </row>
    <row r="22" spans="1:10" ht="30" customHeight="1">
      <c r="A22" s="51"/>
      <c r="B22" s="85"/>
      <c r="C22" s="6">
        <v>6</v>
      </c>
      <c r="D22" s="6" t="str">
        <f t="shared" si="0"/>
        <v>加茂</v>
      </c>
      <c r="E22" s="24" t="s">
        <v>160</v>
      </c>
      <c r="F22" s="6">
        <v>1</v>
      </c>
      <c r="G22" s="6" t="str">
        <f t="shared" si="1"/>
        <v>中津川工業</v>
      </c>
      <c r="H22" s="51"/>
      <c r="I22" s="8">
        <v>0.5416666666666666</v>
      </c>
      <c r="J22" s="3"/>
    </row>
    <row r="23" spans="1:13" ht="30" customHeight="1">
      <c r="A23" s="49">
        <v>5</v>
      </c>
      <c r="B23" s="83" t="s">
        <v>64</v>
      </c>
      <c r="C23" s="6">
        <v>4</v>
      </c>
      <c r="D23" s="6" t="str">
        <f t="shared" si="0"/>
        <v>関商工C</v>
      </c>
      <c r="E23" s="24" t="s">
        <v>162</v>
      </c>
      <c r="F23" s="6">
        <v>1</v>
      </c>
      <c r="G23" s="6" t="str">
        <f t="shared" si="1"/>
        <v>中津川工業</v>
      </c>
      <c r="H23" s="49" t="s">
        <v>65</v>
      </c>
      <c r="I23" s="18">
        <v>0.4166666666666667</v>
      </c>
      <c r="J23" s="3"/>
      <c r="L23" s="3"/>
      <c r="M23" s="3"/>
    </row>
    <row r="24" spans="1:13" ht="30" customHeight="1">
      <c r="A24" s="50"/>
      <c r="B24" s="84"/>
      <c r="C24" s="6">
        <v>5</v>
      </c>
      <c r="D24" s="6" t="str">
        <f t="shared" si="0"/>
        <v>飛騨高山</v>
      </c>
      <c r="E24" s="24" t="s">
        <v>172</v>
      </c>
      <c r="F24" s="6">
        <v>7</v>
      </c>
      <c r="G24" s="6" t="str">
        <f t="shared" si="1"/>
        <v>麗澤瑞浪</v>
      </c>
      <c r="H24" s="50"/>
      <c r="I24" s="8">
        <v>0.4791666666666667</v>
      </c>
      <c r="J24" s="3"/>
      <c r="L24" s="3"/>
      <c r="M24" s="3"/>
    </row>
    <row r="25" spans="1:10" ht="30" customHeight="1">
      <c r="A25" s="51"/>
      <c r="B25" s="85"/>
      <c r="C25" s="6">
        <v>3</v>
      </c>
      <c r="D25" s="6" t="str">
        <f t="shared" si="0"/>
        <v>多治見西</v>
      </c>
      <c r="E25" s="24" t="s">
        <v>161</v>
      </c>
      <c r="F25" s="6">
        <v>2</v>
      </c>
      <c r="G25" s="6" t="str">
        <f t="shared" si="1"/>
        <v>美濃加茂</v>
      </c>
      <c r="H25" s="51"/>
      <c r="I25" s="8">
        <v>0.5416666666666666</v>
      </c>
      <c r="J25" s="3"/>
    </row>
    <row r="26" spans="1:9" ht="30" customHeight="1">
      <c r="A26" s="55">
        <v>6</v>
      </c>
      <c r="B26" s="86" t="s">
        <v>66</v>
      </c>
      <c r="C26" s="6">
        <v>1</v>
      </c>
      <c r="D26" s="6" t="str">
        <f t="shared" si="0"/>
        <v>中津川工業</v>
      </c>
      <c r="E26" s="24" t="s">
        <v>178</v>
      </c>
      <c r="F26" s="6">
        <v>5</v>
      </c>
      <c r="G26" s="6" t="str">
        <f t="shared" si="1"/>
        <v>飛騨高山</v>
      </c>
      <c r="H26" s="55" t="s">
        <v>52</v>
      </c>
      <c r="I26" s="18">
        <v>0.4166666666666667</v>
      </c>
    </row>
    <row r="27" spans="1:9" ht="30" customHeight="1">
      <c r="A27" s="55"/>
      <c r="B27" s="86"/>
      <c r="C27" s="6">
        <v>7</v>
      </c>
      <c r="D27" s="6" t="str">
        <f t="shared" si="0"/>
        <v>麗澤瑞浪</v>
      </c>
      <c r="E27" s="24" t="s">
        <v>179</v>
      </c>
      <c r="F27" s="6">
        <v>6</v>
      </c>
      <c r="G27" s="6" t="str">
        <f t="shared" si="1"/>
        <v>加茂</v>
      </c>
      <c r="H27" s="55"/>
      <c r="I27" s="8">
        <v>0.4791666666666667</v>
      </c>
    </row>
    <row r="28" spans="1:9" ht="30" customHeight="1">
      <c r="A28" s="55"/>
      <c r="B28" s="86"/>
      <c r="C28" s="6">
        <v>2</v>
      </c>
      <c r="D28" s="6" t="str">
        <f t="shared" si="0"/>
        <v>美濃加茂</v>
      </c>
      <c r="E28" s="24" t="s">
        <v>161</v>
      </c>
      <c r="F28" s="6">
        <v>4</v>
      </c>
      <c r="G28" s="6" t="str">
        <f t="shared" si="1"/>
        <v>関商工C</v>
      </c>
      <c r="H28" s="55"/>
      <c r="I28" s="8">
        <v>0.5416666666666666</v>
      </c>
    </row>
    <row r="29" spans="1:9" ht="30" customHeight="1">
      <c r="A29" s="55">
        <v>7</v>
      </c>
      <c r="B29" s="87" t="s">
        <v>67</v>
      </c>
      <c r="C29" s="6">
        <v>2</v>
      </c>
      <c r="D29" s="6" t="str">
        <f t="shared" si="0"/>
        <v>美濃加茂</v>
      </c>
      <c r="E29" s="6" t="s">
        <v>202</v>
      </c>
      <c r="F29" s="6">
        <v>1</v>
      </c>
      <c r="G29" s="6" t="str">
        <f t="shared" si="1"/>
        <v>中津川工業</v>
      </c>
      <c r="H29" s="49" t="s">
        <v>52</v>
      </c>
      <c r="I29" s="18">
        <v>0.4166666666666667</v>
      </c>
    </row>
    <row r="30" spans="1:9" ht="30" customHeight="1">
      <c r="A30" s="55"/>
      <c r="B30" s="82"/>
      <c r="C30" s="6">
        <v>3</v>
      </c>
      <c r="D30" s="6" t="str">
        <f t="shared" si="0"/>
        <v>多治見西</v>
      </c>
      <c r="E30" s="6" t="s">
        <v>203</v>
      </c>
      <c r="F30" s="6">
        <v>7</v>
      </c>
      <c r="G30" s="6" t="str">
        <f t="shared" si="1"/>
        <v>麗澤瑞浪</v>
      </c>
      <c r="H30" s="32"/>
      <c r="I30" s="8">
        <v>0.4791666666666667</v>
      </c>
    </row>
    <row r="31" spans="1:9" ht="30" customHeight="1">
      <c r="A31" s="55"/>
      <c r="B31" s="28" t="s">
        <v>201</v>
      </c>
      <c r="C31" s="6">
        <v>4</v>
      </c>
      <c r="D31" s="6" t="str">
        <f t="shared" si="0"/>
        <v>関商工C</v>
      </c>
      <c r="E31" s="6" t="s">
        <v>224</v>
      </c>
      <c r="F31" s="6">
        <v>6</v>
      </c>
      <c r="G31" s="6" t="str">
        <f t="shared" si="1"/>
        <v>加茂</v>
      </c>
      <c r="H31" s="6" t="s">
        <v>52</v>
      </c>
      <c r="I31" s="8">
        <v>0.4166666666666667</v>
      </c>
    </row>
  </sheetData>
  <sheetProtection/>
  <mergeCells count="28">
    <mergeCell ref="A29:A31"/>
    <mergeCell ref="A23:A25"/>
    <mergeCell ref="B23:B25"/>
    <mergeCell ref="H23:H25"/>
    <mergeCell ref="A26:A28"/>
    <mergeCell ref="B26:B28"/>
    <mergeCell ref="H26:H28"/>
    <mergeCell ref="B29:B30"/>
    <mergeCell ref="H29:H30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21">
      <selection activeCell="H17" sqref="H17:H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68</v>
      </c>
      <c r="B2" s="34"/>
      <c r="C2" s="34"/>
      <c r="D2" s="34"/>
      <c r="E2" s="35"/>
      <c r="G2" s="2">
        <v>1</v>
      </c>
      <c r="H2" s="2" t="s">
        <v>69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70</v>
      </c>
    </row>
    <row r="4" spans="7:8" ht="19.5" customHeight="1">
      <c r="G4" s="2">
        <v>3</v>
      </c>
      <c r="H4" s="2" t="s">
        <v>71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72</v>
      </c>
    </row>
    <row r="6" spans="1:10" ht="19.5" customHeight="1">
      <c r="A6" s="39"/>
      <c r="B6" s="39"/>
      <c r="D6" s="39"/>
      <c r="E6" s="39"/>
      <c r="G6" s="2">
        <v>5</v>
      </c>
      <c r="H6" s="2" t="s">
        <v>73</v>
      </c>
      <c r="J6" s="3"/>
    </row>
    <row r="7" spans="7:10" ht="19.5" customHeight="1">
      <c r="G7" s="2">
        <v>6</v>
      </c>
      <c r="H7" s="2" t="s">
        <v>74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88" t="s">
        <v>75</v>
      </c>
      <c r="C11" s="2">
        <v>2</v>
      </c>
      <c r="D11" s="2" t="str">
        <f>IF(C11=0,"",VLOOKUP(C11,$G$2:$H$8,2))</f>
        <v>多治見北Ｂ</v>
      </c>
      <c r="E11" s="23" t="s">
        <v>124</v>
      </c>
      <c r="F11" s="2">
        <v>5</v>
      </c>
      <c r="G11" s="2" t="str">
        <f>IF(F11=0,"",VLOOKUP(F11,$G$2:$H$8,2))</f>
        <v>可児</v>
      </c>
      <c r="H11" s="89" t="s">
        <v>76</v>
      </c>
      <c r="I11" s="13">
        <v>0.3958333333333333</v>
      </c>
      <c r="J11" s="3"/>
      <c r="L11" s="3"/>
      <c r="M11" s="3"/>
    </row>
    <row r="12" spans="1:13" ht="30" customHeight="1">
      <c r="A12" s="31"/>
      <c r="B12" s="42"/>
      <c r="C12" s="2">
        <v>1</v>
      </c>
      <c r="D12" s="2" t="str">
        <f>IF(C12=0,"",VLOOKUP(C12,$G$2:$H$8,2))</f>
        <v>可児工業</v>
      </c>
      <c r="E12" s="23" t="s">
        <v>128</v>
      </c>
      <c r="F12" s="2">
        <v>6</v>
      </c>
      <c r="G12" s="2" t="str">
        <f>IF(F12=0,"",VLOOKUP(F12,$G$2:$H$8,2))</f>
        <v>飛騨神岡</v>
      </c>
      <c r="H12" s="31"/>
      <c r="I12" s="14">
        <v>0.46875</v>
      </c>
      <c r="J12" s="3"/>
      <c r="L12" s="3"/>
      <c r="M12" s="3"/>
    </row>
    <row r="13" spans="1:13" ht="30" customHeight="1">
      <c r="A13" s="32"/>
      <c r="B13" s="43"/>
      <c r="C13" s="2">
        <v>3</v>
      </c>
      <c r="D13" s="2" t="str">
        <f aca="true" t="shared" si="0" ref="D13:D25">IF(C13=0,"",VLOOKUP(C13,$G$2:$H$8,2))</f>
        <v>八百津</v>
      </c>
      <c r="E13" s="23" t="s">
        <v>129</v>
      </c>
      <c r="F13" s="2">
        <v>4</v>
      </c>
      <c r="G13" s="2" t="str">
        <f aca="true" t="shared" si="1" ref="G13:G25">IF(F13=0,"",VLOOKUP(F13,$G$2:$H$8,2))</f>
        <v>恵那</v>
      </c>
      <c r="H13" s="32"/>
      <c r="I13" s="14">
        <v>0.5416666666666666</v>
      </c>
      <c r="J13" s="3"/>
      <c r="L13" s="5"/>
      <c r="M13" s="5"/>
    </row>
    <row r="14" spans="1:13" ht="30" customHeight="1">
      <c r="A14" s="30">
        <v>2</v>
      </c>
      <c r="B14" s="88" t="s">
        <v>77</v>
      </c>
      <c r="C14" s="2">
        <v>1</v>
      </c>
      <c r="D14" s="2" t="str">
        <f t="shared" si="0"/>
        <v>可児工業</v>
      </c>
      <c r="E14" s="23" t="s">
        <v>164</v>
      </c>
      <c r="F14" s="2">
        <v>5</v>
      </c>
      <c r="G14" s="2" t="str">
        <f t="shared" si="1"/>
        <v>可児</v>
      </c>
      <c r="H14" s="89" t="s">
        <v>78</v>
      </c>
      <c r="I14" s="13">
        <v>0.3958333333333333</v>
      </c>
      <c r="J14" s="3"/>
      <c r="L14" s="3"/>
      <c r="M14" s="3"/>
    </row>
    <row r="15" spans="1:13" ht="30" customHeight="1">
      <c r="A15" s="31"/>
      <c r="B15" s="42"/>
      <c r="C15" s="2">
        <v>6</v>
      </c>
      <c r="D15" s="2" t="str">
        <f t="shared" si="0"/>
        <v>飛騨神岡</v>
      </c>
      <c r="E15" s="23" t="s">
        <v>143</v>
      </c>
      <c r="F15" s="2">
        <v>4</v>
      </c>
      <c r="G15" s="2" t="str">
        <f t="shared" si="1"/>
        <v>恵那</v>
      </c>
      <c r="H15" s="31"/>
      <c r="I15" s="14">
        <v>0.46875</v>
      </c>
      <c r="J15" s="3"/>
      <c r="L15" s="3"/>
      <c r="M15" s="3"/>
    </row>
    <row r="16" spans="1:13" ht="30" customHeight="1">
      <c r="A16" s="32"/>
      <c r="B16" s="43"/>
      <c r="C16" s="2">
        <v>2</v>
      </c>
      <c r="D16" s="2" t="str">
        <f t="shared" si="0"/>
        <v>多治見北Ｂ</v>
      </c>
      <c r="E16" s="23" t="s">
        <v>163</v>
      </c>
      <c r="F16" s="2">
        <v>3</v>
      </c>
      <c r="G16" s="2" t="str">
        <f t="shared" si="1"/>
        <v>八百津</v>
      </c>
      <c r="H16" s="32"/>
      <c r="I16" s="14">
        <v>0.5416666666666666</v>
      </c>
      <c r="J16" s="3"/>
      <c r="L16" s="5"/>
      <c r="M16" s="5"/>
    </row>
    <row r="17" spans="1:13" ht="30" customHeight="1">
      <c r="A17" s="49">
        <v>3</v>
      </c>
      <c r="B17" s="52" t="s">
        <v>83</v>
      </c>
      <c r="C17" s="6">
        <v>1</v>
      </c>
      <c r="D17" s="6" t="str">
        <f t="shared" si="0"/>
        <v>可児工業</v>
      </c>
      <c r="E17" s="6" t="s">
        <v>142</v>
      </c>
      <c r="F17" s="6">
        <v>4</v>
      </c>
      <c r="G17" s="6" t="str">
        <f t="shared" si="1"/>
        <v>恵那</v>
      </c>
      <c r="H17" s="87" t="s">
        <v>84</v>
      </c>
      <c r="I17" s="18">
        <v>0.3958333333333333</v>
      </c>
      <c r="J17" s="3"/>
      <c r="L17" s="3"/>
      <c r="M17" s="3"/>
    </row>
    <row r="18" spans="1:13" ht="30" customHeight="1">
      <c r="A18" s="50"/>
      <c r="B18" s="53"/>
      <c r="C18" s="6">
        <v>5</v>
      </c>
      <c r="D18" s="6" t="str">
        <f t="shared" si="0"/>
        <v>可児</v>
      </c>
      <c r="E18" s="24" t="s">
        <v>234</v>
      </c>
      <c r="F18" s="6">
        <v>3</v>
      </c>
      <c r="G18" s="6" t="str">
        <f t="shared" si="1"/>
        <v>八百津</v>
      </c>
      <c r="H18" s="50"/>
      <c r="I18" s="8">
        <v>0.46875</v>
      </c>
      <c r="J18" s="3"/>
      <c r="L18" s="3"/>
      <c r="M18" s="3"/>
    </row>
    <row r="19" spans="1:10" ht="30" customHeight="1">
      <c r="A19" s="51"/>
      <c r="B19" s="54"/>
      <c r="C19" s="6">
        <v>6</v>
      </c>
      <c r="D19" s="6" t="str">
        <f t="shared" si="0"/>
        <v>飛騨神岡</v>
      </c>
      <c r="E19" s="6" t="s">
        <v>163</v>
      </c>
      <c r="F19" s="6">
        <v>2</v>
      </c>
      <c r="G19" s="6" t="str">
        <f t="shared" si="1"/>
        <v>多治見北Ｂ</v>
      </c>
      <c r="H19" s="51"/>
      <c r="I19" s="8">
        <v>0.5416666666666666</v>
      </c>
      <c r="J19" s="3"/>
    </row>
    <row r="20" spans="1:13" ht="30" customHeight="1">
      <c r="A20" s="30">
        <v>4</v>
      </c>
      <c r="B20" s="41" t="s">
        <v>79</v>
      </c>
      <c r="C20" s="2">
        <v>3</v>
      </c>
      <c r="D20" s="2" t="str">
        <f t="shared" si="0"/>
        <v>八百津</v>
      </c>
      <c r="E20" s="23" t="s">
        <v>231</v>
      </c>
      <c r="F20" s="2">
        <v>6</v>
      </c>
      <c r="G20" s="2" t="str">
        <f t="shared" si="1"/>
        <v>飛騨神岡</v>
      </c>
      <c r="H20" s="90" t="s">
        <v>80</v>
      </c>
      <c r="I20" s="14">
        <v>0.4375</v>
      </c>
      <c r="J20" s="3"/>
      <c r="L20" s="3"/>
      <c r="M20" s="3"/>
    </row>
    <row r="21" spans="1:13" ht="30" customHeight="1">
      <c r="A21" s="31"/>
      <c r="B21" s="42"/>
      <c r="C21" s="2">
        <v>1</v>
      </c>
      <c r="D21" s="2" t="str">
        <f t="shared" si="0"/>
        <v>可児工業</v>
      </c>
      <c r="E21" s="23" t="s">
        <v>232</v>
      </c>
      <c r="F21" s="2">
        <v>2</v>
      </c>
      <c r="G21" s="2" t="str">
        <f t="shared" si="1"/>
        <v>多治見北Ｂ</v>
      </c>
      <c r="H21" s="31"/>
      <c r="I21" s="14">
        <v>0.5104166666666666</v>
      </c>
      <c r="J21" s="3"/>
      <c r="L21" s="3"/>
      <c r="M21" s="3"/>
    </row>
    <row r="22" spans="1:10" ht="30" customHeight="1">
      <c r="A22" s="32"/>
      <c r="B22" s="43"/>
      <c r="C22" s="2">
        <v>4</v>
      </c>
      <c r="D22" s="2" t="str">
        <f t="shared" si="0"/>
        <v>恵那</v>
      </c>
      <c r="E22" s="23" t="s">
        <v>163</v>
      </c>
      <c r="F22" s="2">
        <v>5</v>
      </c>
      <c r="G22" s="2" t="str">
        <f t="shared" si="1"/>
        <v>可児</v>
      </c>
      <c r="H22" s="32"/>
      <c r="I22" s="14">
        <v>0.5833333333333334</v>
      </c>
      <c r="J22" s="3"/>
    </row>
    <row r="23" spans="1:13" ht="30" customHeight="1">
      <c r="A23" s="30">
        <v>5</v>
      </c>
      <c r="B23" s="41" t="s">
        <v>81</v>
      </c>
      <c r="C23" s="2">
        <v>1</v>
      </c>
      <c r="D23" s="2" t="str">
        <f t="shared" si="0"/>
        <v>可児工業</v>
      </c>
      <c r="E23" s="23" t="s">
        <v>233</v>
      </c>
      <c r="F23" s="2">
        <v>3</v>
      </c>
      <c r="G23" s="2" t="str">
        <f t="shared" si="1"/>
        <v>八百津</v>
      </c>
      <c r="H23" s="90" t="s">
        <v>82</v>
      </c>
      <c r="I23" s="13">
        <v>0.3958333333333333</v>
      </c>
      <c r="J23" s="3"/>
      <c r="L23" s="3"/>
      <c r="M23" s="3"/>
    </row>
    <row r="24" spans="1:13" ht="30" customHeight="1">
      <c r="A24" s="31"/>
      <c r="B24" s="42"/>
      <c r="C24" s="2">
        <v>4</v>
      </c>
      <c r="D24" s="2" t="str">
        <f t="shared" si="0"/>
        <v>恵那</v>
      </c>
      <c r="E24" s="23" t="s">
        <v>168</v>
      </c>
      <c r="F24" s="2">
        <v>2</v>
      </c>
      <c r="G24" s="2" t="str">
        <f t="shared" si="1"/>
        <v>多治見北Ｂ</v>
      </c>
      <c r="H24" s="31"/>
      <c r="I24" s="14">
        <v>0.46875</v>
      </c>
      <c r="J24" s="3"/>
      <c r="L24" s="3"/>
      <c r="M24" s="3"/>
    </row>
    <row r="25" spans="1:10" ht="30" customHeight="1">
      <c r="A25" s="32"/>
      <c r="B25" s="43"/>
      <c r="C25" s="2">
        <v>5</v>
      </c>
      <c r="D25" s="2" t="str">
        <f t="shared" si="0"/>
        <v>可児</v>
      </c>
      <c r="E25" s="23" t="s">
        <v>146</v>
      </c>
      <c r="F25" s="2">
        <v>6</v>
      </c>
      <c r="G25" s="2" t="str">
        <f t="shared" si="1"/>
        <v>飛騨神岡</v>
      </c>
      <c r="H25" s="32"/>
      <c r="I25" s="14">
        <v>0.5416666666666666</v>
      </c>
      <c r="J25" s="3"/>
    </row>
  </sheetData>
  <sheetProtection/>
  <mergeCells count="22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I30" sqref="I3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85</v>
      </c>
      <c r="B2" s="34"/>
      <c r="C2" s="34"/>
      <c r="D2" s="34"/>
      <c r="E2" s="35"/>
      <c r="G2" s="2">
        <v>1</v>
      </c>
      <c r="H2" s="2" t="s">
        <v>86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87</v>
      </c>
    </row>
    <row r="4" spans="7:8" ht="19.5" customHeight="1">
      <c r="G4" s="2">
        <v>3</v>
      </c>
      <c r="H4" s="2" t="s">
        <v>88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89</v>
      </c>
    </row>
    <row r="6" spans="1:8" ht="19.5" customHeight="1">
      <c r="A6" s="39"/>
      <c r="B6" s="39"/>
      <c r="D6" s="39"/>
      <c r="E6" s="39"/>
      <c r="G6" s="2">
        <v>5</v>
      </c>
      <c r="H6" s="2" t="s">
        <v>90</v>
      </c>
    </row>
    <row r="7" spans="7:8" ht="19.5" customHeight="1">
      <c r="G7" s="2">
        <v>6</v>
      </c>
      <c r="H7" s="2" t="s">
        <v>91</v>
      </c>
    </row>
    <row r="8" spans="4:8" ht="19.5" customHeight="1">
      <c r="D8" s="39"/>
      <c r="E8" s="39"/>
      <c r="G8" s="3"/>
      <c r="H8" s="3"/>
    </row>
    <row r="10" spans="1:9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</row>
    <row r="11" spans="1:12" ht="30" customHeight="1">
      <c r="A11" s="49">
        <v>1</v>
      </c>
      <c r="B11" s="91" t="s">
        <v>92</v>
      </c>
      <c r="C11" s="12">
        <v>1</v>
      </c>
      <c r="D11" s="6" t="s">
        <v>86</v>
      </c>
      <c r="E11" s="24" t="s">
        <v>138</v>
      </c>
      <c r="F11" s="12">
        <v>6</v>
      </c>
      <c r="G11" s="6" t="s">
        <v>91</v>
      </c>
      <c r="H11" s="49" t="s">
        <v>130</v>
      </c>
      <c r="I11" s="18">
        <v>0.513888888888889</v>
      </c>
      <c r="K11" s="3"/>
      <c r="L11" s="3"/>
    </row>
    <row r="12" spans="1:12" ht="30" customHeight="1">
      <c r="A12" s="50"/>
      <c r="B12" s="91"/>
      <c r="C12" s="6">
        <v>2</v>
      </c>
      <c r="D12" s="6" t="s">
        <v>87</v>
      </c>
      <c r="E12" s="24" t="s">
        <v>139</v>
      </c>
      <c r="F12" s="6">
        <v>5</v>
      </c>
      <c r="G12" s="6" t="s">
        <v>90</v>
      </c>
      <c r="H12" s="50"/>
      <c r="I12" s="8">
        <v>0.5833333333333334</v>
      </c>
      <c r="K12" s="3"/>
      <c r="L12" s="3"/>
    </row>
    <row r="13" spans="1:12" ht="30" customHeight="1">
      <c r="A13" s="51"/>
      <c r="B13" s="92"/>
      <c r="C13" s="6">
        <v>3</v>
      </c>
      <c r="D13" s="6" t="s">
        <v>88</v>
      </c>
      <c r="E13" s="24" t="s">
        <v>140</v>
      </c>
      <c r="F13" s="6">
        <v>4</v>
      </c>
      <c r="G13" s="6" t="s">
        <v>89</v>
      </c>
      <c r="H13" s="51"/>
      <c r="I13" s="8">
        <v>0.6527777777777778</v>
      </c>
      <c r="K13" s="5"/>
      <c r="L13" s="5"/>
    </row>
    <row r="14" spans="1:12" ht="30" customHeight="1">
      <c r="A14" s="49">
        <v>2</v>
      </c>
      <c r="B14" s="91" t="s">
        <v>177</v>
      </c>
      <c r="C14" s="6">
        <v>3</v>
      </c>
      <c r="D14" s="6" t="s">
        <v>88</v>
      </c>
      <c r="E14" s="24" t="s">
        <v>212</v>
      </c>
      <c r="F14" s="6">
        <v>6</v>
      </c>
      <c r="G14" s="6" t="s">
        <v>91</v>
      </c>
      <c r="H14" s="93" t="s">
        <v>200</v>
      </c>
      <c r="I14" s="18">
        <v>0.4166666666666667</v>
      </c>
      <c r="K14" s="3"/>
      <c r="L14" s="3"/>
    </row>
    <row r="15" spans="1:12" ht="30" customHeight="1">
      <c r="A15" s="50"/>
      <c r="B15" s="91"/>
      <c r="C15" s="6">
        <v>1</v>
      </c>
      <c r="D15" s="6" t="s">
        <v>86</v>
      </c>
      <c r="E15" s="24" t="s">
        <v>213</v>
      </c>
      <c r="F15" s="6">
        <v>2</v>
      </c>
      <c r="G15" s="6" t="s">
        <v>87</v>
      </c>
      <c r="H15" s="94"/>
      <c r="I15" s="8">
        <v>0.4861111111111111</v>
      </c>
      <c r="K15" s="3"/>
      <c r="L15" s="3"/>
    </row>
    <row r="16" spans="1:12" ht="30" customHeight="1">
      <c r="A16" s="51"/>
      <c r="B16" s="92"/>
      <c r="C16" s="6">
        <v>4</v>
      </c>
      <c r="D16" s="6" t="s">
        <v>89</v>
      </c>
      <c r="E16" s="24" t="s">
        <v>214</v>
      </c>
      <c r="F16" s="6">
        <v>5</v>
      </c>
      <c r="G16" s="6" t="s">
        <v>90</v>
      </c>
      <c r="H16" s="95"/>
      <c r="I16" s="8">
        <v>0.5555555555555556</v>
      </c>
      <c r="K16" s="5"/>
      <c r="L16" s="5"/>
    </row>
    <row r="17" spans="1:12" ht="30" customHeight="1">
      <c r="A17" s="30">
        <v>3</v>
      </c>
      <c r="B17" s="99" t="s">
        <v>93</v>
      </c>
      <c r="C17" s="2">
        <v>6</v>
      </c>
      <c r="D17" s="2" t="s">
        <v>91</v>
      </c>
      <c r="E17" s="23" t="s">
        <v>174</v>
      </c>
      <c r="F17" s="2">
        <v>2</v>
      </c>
      <c r="G17" s="2" t="s">
        <v>87</v>
      </c>
      <c r="H17" s="49" t="s">
        <v>158</v>
      </c>
      <c r="I17" s="13">
        <v>0.4166666666666667</v>
      </c>
      <c r="K17" s="3"/>
      <c r="L17" s="3"/>
    </row>
    <row r="18" spans="1:12" ht="30" customHeight="1">
      <c r="A18" s="31"/>
      <c r="B18" s="100"/>
      <c r="C18" s="2">
        <v>1</v>
      </c>
      <c r="D18" s="2" t="s">
        <v>86</v>
      </c>
      <c r="E18" s="23" t="s">
        <v>175</v>
      </c>
      <c r="F18" s="2">
        <v>4</v>
      </c>
      <c r="G18" s="2" t="s">
        <v>89</v>
      </c>
      <c r="H18" s="50"/>
      <c r="I18" s="14">
        <v>0.4861111111111111</v>
      </c>
      <c r="K18" s="3"/>
      <c r="L18" s="3"/>
    </row>
    <row r="19" spans="1:9" ht="30" customHeight="1">
      <c r="A19" s="32"/>
      <c r="B19" s="101"/>
      <c r="C19" s="2">
        <v>5</v>
      </c>
      <c r="D19" s="2" t="s">
        <v>90</v>
      </c>
      <c r="E19" s="23" t="s">
        <v>176</v>
      </c>
      <c r="F19" s="2">
        <v>3</v>
      </c>
      <c r="G19" s="2" t="s">
        <v>88</v>
      </c>
      <c r="H19" s="51"/>
      <c r="I19" s="14">
        <v>0.5555555555555556</v>
      </c>
    </row>
    <row r="20" spans="1:12" ht="30" customHeight="1">
      <c r="A20" s="30">
        <v>4</v>
      </c>
      <c r="B20" s="99" t="s">
        <v>94</v>
      </c>
      <c r="C20" s="2">
        <v>1</v>
      </c>
      <c r="D20" s="2" t="s">
        <v>86</v>
      </c>
      <c r="E20" s="23" t="s">
        <v>186</v>
      </c>
      <c r="F20" s="2">
        <v>3</v>
      </c>
      <c r="G20" s="2" t="s">
        <v>88</v>
      </c>
      <c r="H20" s="31" t="s">
        <v>95</v>
      </c>
      <c r="I20" s="14">
        <v>0.375</v>
      </c>
      <c r="K20" s="3"/>
      <c r="L20" s="3"/>
    </row>
    <row r="21" spans="1:12" ht="30" customHeight="1">
      <c r="A21" s="31"/>
      <c r="B21" s="100"/>
      <c r="C21" s="2">
        <v>4</v>
      </c>
      <c r="D21" s="2" t="s">
        <v>89</v>
      </c>
      <c r="E21" s="2" t="s">
        <v>184</v>
      </c>
      <c r="F21" s="2">
        <v>2</v>
      </c>
      <c r="G21" s="2" t="s">
        <v>87</v>
      </c>
      <c r="H21" s="31"/>
      <c r="I21" s="14">
        <v>0.4375</v>
      </c>
      <c r="K21" s="3"/>
      <c r="L21" s="3"/>
    </row>
    <row r="22" spans="1:9" ht="30" customHeight="1">
      <c r="A22" s="32"/>
      <c r="B22" s="101"/>
      <c r="C22" s="2">
        <v>5</v>
      </c>
      <c r="D22" s="2" t="s">
        <v>90</v>
      </c>
      <c r="E22" s="2" t="s">
        <v>185</v>
      </c>
      <c r="F22" s="2">
        <v>6</v>
      </c>
      <c r="G22" s="2" t="s">
        <v>91</v>
      </c>
      <c r="H22" s="32"/>
      <c r="I22" s="14">
        <v>0.5</v>
      </c>
    </row>
    <row r="23" spans="1:12" ht="30" customHeight="1">
      <c r="A23" s="49">
        <v>5</v>
      </c>
      <c r="B23" s="96" t="s">
        <v>204</v>
      </c>
      <c r="C23" s="6">
        <v>2</v>
      </c>
      <c r="D23" s="6" t="s">
        <v>87</v>
      </c>
      <c r="E23" s="24" t="s">
        <v>211</v>
      </c>
      <c r="F23" s="6">
        <v>3</v>
      </c>
      <c r="G23" s="6" t="s">
        <v>88</v>
      </c>
      <c r="H23" s="93" t="s">
        <v>200</v>
      </c>
      <c r="I23" s="8">
        <v>0.4166666666666667</v>
      </c>
      <c r="K23" s="3"/>
      <c r="L23" s="3"/>
    </row>
    <row r="24" spans="1:12" ht="30" customHeight="1">
      <c r="A24" s="50"/>
      <c r="B24" s="97"/>
      <c r="C24" s="6">
        <v>6</v>
      </c>
      <c r="D24" s="6" t="s">
        <v>91</v>
      </c>
      <c r="E24" s="6" t="s">
        <v>209</v>
      </c>
      <c r="F24" s="6">
        <v>4</v>
      </c>
      <c r="G24" s="6" t="s">
        <v>89</v>
      </c>
      <c r="H24" s="94"/>
      <c r="I24" s="8">
        <v>0.4861111111111111</v>
      </c>
      <c r="K24" s="3"/>
      <c r="L24" s="3"/>
    </row>
    <row r="25" spans="1:9" ht="30" customHeight="1">
      <c r="A25" s="51"/>
      <c r="B25" s="98"/>
      <c r="C25" s="6">
        <v>1</v>
      </c>
      <c r="D25" s="6" t="s">
        <v>86</v>
      </c>
      <c r="E25" s="6" t="s">
        <v>210</v>
      </c>
      <c r="F25" s="6">
        <v>5</v>
      </c>
      <c r="G25" s="6" t="s">
        <v>90</v>
      </c>
      <c r="H25" s="95"/>
      <c r="I25" s="8">
        <v>0.5555555555555556</v>
      </c>
    </row>
  </sheetData>
  <sheetProtection/>
  <mergeCells count="22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2018-05-29T05:20:35Z</cp:lastPrinted>
  <dcterms:created xsi:type="dcterms:W3CDTF">2005-03-22T05:33:16Z</dcterms:created>
  <dcterms:modified xsi:type="dcterms:W3CDTF">2018-10-03T01:59:19Z</dcterms:modified>
  <cp:category/>
  <cp:version/>
  <cp:contentType/>
  <cp:contentStatus/>
</cp:coreProperties>
</file>