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対戦表（様式１）" sheetId="1" r:id="rId1"/>
    <sheet name="審判割当表（様式２）" sheetId="2" r:id="rId2"/>
    <sheet name="Sheet1" sheetId="3" r:id="rId3"/>
  </sheets>
  <definedNames>
    <definedName name="_xlnm.Print_Area" localSheetId="1">'審判割当表（様式２）'!$A$1:$M$16</definedName>
  </definedNames>
  <calcPr fullCalcOnLoad="1"/>
</workbook>
</file>

<file path=xl/sharedStrings.xml><?xml version="1.0" encoding="utf-8"?>
<sst xmlns="http://schemas.openxmlformats.org/spreadsheetml/2006/main" count="127" uniqueCount="24">
  <si>
    <t>節</t>
  </si>
  <si>
    <t>試合日</t>
  </si>
  <si>
    <t>対　　　戦</t>
  </si>
  <si>
    <t>会場</t>
  </si>
  <si>
    <t>KickOff時間</t>
  </si>
  <si>
    <t>ＶＳ</t>
  </si>
  <si>
    <t>Ｒ</t>
  </si>
  <si>
    <t>ＡＲ１</t>
  </si>
  <si>
    <t>ＡＲ２</t>
  </si>
  <si>
    <t>４ｔｈ</t>
  </si>
  <si>
    <t>中津</t>
  </si>
  <si>
    <t>八百津</t>
  </si>
  <si>
    <t>加茂</t>
  </si>
  <si>
    <t>中津川工業</t>
  </si>
  <si>
    <t>恵那</t>
  </si>
  <si>
    <t>恵那農業</t>
  </si>
  <si>
    <t>G３（Ｅ）リーグ　U－１８　２０10</t>
  </si>
  <si>
    <t>×１－２○</t>
  </si>
  <si>
    <t>○３－０×</t>
  </si>
  <si>
    <t>○5－4×</t>
  </si>
  <si>
    <t>×0－4○</t>
  </si>
  <si>
    <t>×0－6○</t>
  </si>
  <si>
    <t>×０－１○</t>
  </si>
  <si>
    <t>×1－4○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</si>
</sst>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7">
      <selection activeCell="E19" sqref="E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8" t="s">
        <v>16</v>
      </c>
      <c r="B2" s="39"/>
      <c r="C2" s="39"/>
      <c r="D2" s="39"/>
      <c r="E2" s="40"/>
      <c r="G2" s="2">
        <v>1</v>
      </c>
      <c r="H2" s="2" t="s">
        <v>10</v>
      </c>
    </row>
    <row r="3" spans="1:8" ht="19.5" customHeight="1" thickBot="1">
      <c r="A3" s="41"/>
      <c r="B3" s="42"/>
      <c r="C3" s="42"/>
      <c r="D3" s="42"/>
      <c r="E3" s="43"/>
      <c r="G3" s="2">
        <v>2</v>
      </c>
      <c r="H3" s="2" t="s">
        <v>11</v>
      </c>
    </row>
    <row r="4" spans="7:8" ht="19.5" customHeight="1">
      <c r="G4" s="2">
        <v>3</v>
      </c>
      <c r="H4" s="2" t="s">
        <v>12</v>
      </c>
    </row>
    <row r="5" spans="1:8" ht="19.5" customHeight="1">
      <c r="A5" s="32"/>
      <c r="B5" s="32"/>
      <c r="D5" s="44">
        <f>IF(C5=0,"",VLOOKUP(C5,$G$2:$H$8,2))</f>
      </c>
      <c r="E5" s="44"/>
      <c r="G5" s="2">
        <v>4</v>
      </c>
      <c r="H5" s="2" t="s">
        <v>13</v>
      </c>
    </row>
    <row r="6" spans="1:10" ht="19.5" customHeight="1">
      <c r="A6" s="32"/>
      <c r="B6" s="32"/>
      <c r="D6" s="32"/>
      <c r="E6" s="32"/>
      <c r="G6" s="2">
        <v>5</v>
      </c>
      <c r="H6" s="2" t="s">
        <v>14</v>
      </c>
      <c r="J6" s="3"/>
    </row>
    <row r="7" spans="7:10" ht="19.5" customHeight="1">
      <c r="G7" s="2">
        <v>6</v>
      </c>
      <c r="H7" s="2" t="s">
        <v>15</v>
      </c>
      <c r="J7" s="3"/>
    </row>
    <row r="8" spans="4:10" ht="19.5" customHeight="1">
      <c r="D8" s="32"/>
      <c r="E8" s="32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3" t="s">
        <v>2</v>
      </c>
      <c r="D10" s="34"/>
      <c r="E10" s="34"/>
      <c r="F10" s="34"/>
      <c r="G10" s="35"/>
      <c r="H10" s="2" t="s">
        <v>3</v>
      </c>
      <c r="I10" s="4" t="s">
        <v>4</v>
      </c>
      <c r="J10" s="3"/>
    </row>
    <row r="11" spans="1:13" ht="30" customHeight="1">
      <c r="A11" s="31">
        <v>1</v>
      </c>
      <c r="B11" s="36">
        <v>40369</v>
      </c>
      <c r="C11" s="10">
        <v>2</v>
      </c>
      <c r="D11" s="2" t="str">
        <f aca="true" t="shared" si="0" ref="D11:D25">IF(C11=0,"",VLOOKUP(C11,$G$2:$H$8,2))</f>
        <v>八百津</v>
      </c>
      <c r="E11" s="25" t="s">
        <v>17</v>
      </c>
      <c r="F11" s="10">
        <v>5</v>
      </c>
      <c r="G11" s="2" t="str">
        <f aca="true" t="shared" si="1" ref="G11:G25">IF(F11=0,"",VLOOKUP(F11,$G$2:$H$8,2))</f>
        <v>恵那</v>
      </c>
      <c r="H11" s="29" t="s">
        <v>11</v>
      </c>
      <c r="I11" s="12">
        <v>0.4166666666666667</v>
      </c>
      <c r="J11" s="3"/>
      <c r="L11" s="3"/>
      <c r="M11" s="3"/>
    </row>
    <row r="12" spans="1:13" ht="30" customHeight="1">
      <c r="A12" s="29"/>
      <c r="B12" s="36"/>
      <c r="C12" s="2">
        <v>1</v>
      </c>
      <c r="D12" s="2" t="str">
        <f t="shared" si="0"/>
        <v>中津</v>
      </c>
      <c r="E12" s="25" t="s">
        <v>18</v>
      </c>
      <c r="F12" s="2">
        <v>6</v>
      </c>
      <c r="G12" s="2" t="str">
        <f t="shared" si="1"/>
        <v>恵那農業</v>
      </c>
      <c r="H12" s="29"/>
      <c r="I12" s="13">
        <v>0.4861111111111111</v>
      </c>
      <c r="J12" s="3"/>
      <c r="L12" s="3"/>
      <c r="M12" s="3"/>
    </row>
    <row r="13" spans="1:13" ht="30" customHeight="1">
      <c r="A13" s="30"/>
      <c r="B13" s="37"/>
      <c r="C13" s="2">
        <v>3</v>
      </c>
      <c r="D13" s="2" t="str">
        <f t="shared" si="0"/>
        <v>加茂</v>
      </c>
      <c r="E13" s="25" t="s">
        <v>17</v>
      </c>
      <c r="F13" s="2">
        <v>4</v>
      </c>
      <c r="G13" s="2" t="str">
        <f t="shared" si="1"/>
        <v>中津川工業</v>
      </c>
      <c r="H13" s="30"/>
      <c r="I13" s="13">
        <v>0.5555555555555556</v>
      </c>
      <c r="J13" s="3"/>
      <c r="L13" s="9"/>
      <c r="M13" s="9"/>
    </row>
    <row r="14" spans="1:13" ht="30" customHeight="1">
      <c r="A14" s="31">
        <v>2</v>
      </c>
      <c r="B14" s="36">
        <v>40390</v>
      </c>
      <c r="C14" s="2">
        <v>1</v>
      </c>
      <c r="D14" s="2" t="str">
        <f t="shared" si="0"/>
        <v>中津</v>
      </c>
      <c r="E14" s="2" t="s">
        <v>19</v>
      </c>
      <c r="F14" s="2">
        <v>5</v>
      </c>
      <c r="G14" s="2" t="str">
        <f t="shared" si="1"/>
        <v>恵那</v>
      </c>
      <c r="H14" s="29" t="s">
        <v>10</v>
      </c>
      <c r="I14" s="13">
        <v>0.4166666666666667</v>
      </c>
      <c r="J14" s="3"/>
      <c r="L14" s="3"/>
      <c r="M14" s="3"/>
    </row>
    <row r="15" spans="1:13" ht="30" customHeight="1">
      <c r="A15" s="29"/>
      <c r="B15" s="36"/>
      <c r="C15" s="2">
        <v>6</v>
      </c>
      <c r="D15" s="2" t="str">
        <f t="shared" si="0"/>
        <v>恵那農業</v>
      </c>
      <c r="E15" s="2" t="s">
        <v>20</v>
      </c>
      <c r="F15" s="2">
        <v>4</v>
      </c>
      <c r="G15" s="2" t="str">
        <f t="shared" si="1"/>
        <v>中津川工業</v>
      </c>
      <c r="H15" s="29"/>
      <c r="I15" s="13">
        <v>0.4861111111111111</v>
      </c>
      <c r="J15" s="3"/>
      <c r="L15" s="3"/>
      <c r="M15" s="3"/>
    </row>
    <row r="16" spans="1:13" ht="30" customHeight="1">
      <c r="A16" s="30"/>
      <c r="B16" s="37"/>
      <c r="C16" s="2">
        <v>2</v>
      </c>
      <c r="D16" s="2" t="str">
        <f t="shared" si="0"/>
        <v>八百津</v>
      </c>
      <c r="E16" s="2" t="s">
        <v>21</v>
      </c>
      <c r="F16" s="2">
        <v>3</v>
      </c>
      <c r="G16" s="2" t="str">
        <f t="shared" si="1"/>
        <v>加茂</v>
      </c>
      <c r="H16" s="30"/>
      <c r="I16" s="13">
        <v>0.5555555555555556</v>
      </c>
      <c r="J16" s="3"/>
      <c r="L16" s="9"/>
      <c r="M16" s="9"/>
    </row>
    <row r="17" spans="1:13" ht="30" customHeight="1">
      <c r="A17" s="31">
        <v>3</v>
      </c>
      <c r="B17" s="26">
        <v>40399</v>
      </c>
      <c r="C17" s="2">
        <v>6</v>
      </c>
      <c r="D17" s="2" t="str">
        <f t="shared" si="0"/>
        <v>恵那農業</v>
      </c>
      <c r="E17" s="2" t="s">
        <v>22</v>
      </c>
      <c r="F17" s="2">
        <v>2</v>
      </c>
      <c r="G17" s="2" t="str">
        <f t="shared" si="1"/>
        <v>八百津</v>
      </c>
      <c r="H17" s="31" t="s">
        <v>11</v>
      </c>
      <c r="I17" s="13">
        <v>0.4166666666666667</v>
      </c>
      <c r="J17" s="3"/>
      <c r="L17" s="3"/>
      <c r="M17" s="3"/>
    </row>
    <row r="18" spans="1:13" ht="30" customHeight="1">
      <c r="A18" s="29"/>
      <c r="B18" s="27"/>
      <c r="C18" s="2">
        <v>1</v>
      </c>
      <c r="D18" s="2" t="str">
        <f t="shared" si="0"/>
        <v>中津</v>
      </c>
      <c r="E18" s="2" t="s">
        <v>22</v>
      </c>
      <c r="F18" s="2">
        <v>4</v>
      </c>
      <c r="G18" s="2" t="str">
        <f t="shared" si="1"/>
        <v>中津川工業</v>
      </c>
      <c r="H18" s="29"/>
      <c r="I18" s="13">
        <v>0.4861111111111111</v>
      </c>
      <c r="J18" s="3"/>
      <c r="L18" s="3"/>
      <c r="M18" s="3"/>
    </row>
    <row r="19" spans="1:10" ht="30" customHeight="1">
      <c r="A19" s="30"/>
      <c r="B19" s="28"/>
      <c r="C19" s="2">
        <v>5</v>
      </c>
      <c r="D19" s="2" t="str">
        <f t="shared" si="0"/>
        <v>恵那</v>
      </c>
      <c r="E19" s="2" t="s">
        <v>23</v>
      </c>
      <c r="F19" s="2">
        <v>3</v>
      </c>
      <c r="G19" s="2" t="str">
        <f t="shared" si="1"/>
        <v>加茂</v>
      </c>
      <c r="H19" s="30"/>
      <c r="I19" s="13">
        <v>0.5555555555555556</v>
      </c>
      <c r="J19" s="3"/>
    </row>
    <row r="20" spans="1:13" ht="30" customHeight="1">
      <c r="A20" s="31">
        <v>4</v>
      </c>
      <c r="B20" s="26">
        <v>40409</v>
      </c>
      <c r="C20" s="2">
        <v>4</v>
      </c>
      <c r="D20" s="2" t="str">
        <f t="shared" si="0"/>
        <v>中津川工業</v>
      </c>
      <c r="E20" s="2" t="s">
        <v>5</v>
      </c>
      <c r="F20" s="2">
        <v>2</v>
      </c>
      <c r="G20" s="2" t="str">
        <f t="shared" si="1"/>
        <v>八百津</v>
      </c>
      <c r="H20" s="29" t="s">
        <v>13</v>
      </c>
      <c r="I20" s="13">
        <v>0.4166666666666667</v>
      </c>
      <c r="J20" s="3"/>
      <c r="L20" s="3"/>
      <c r="M20" s="3"/>
    </row>
    <row r="21" spans="1:13" ht="30" customHeight="1">
      <c r="A21" s="29"/>
      <c r="B21" s="27"/>
      <c r="C21" s="2">
        <v>1</v>
      </c>
      <c r="D21" s="2" t="str">
        <f t="shared" si="0"/>
        <v>中津</v>
      </c>
      <c r="E21" s="2" t="s">
        <v>5</v>
      </c>
      <c r="F21" s="2">
        <v>3</v>
      </c>
      <c r="G21" s="2" t="str">
        <f t="shared" si="1"/>
        <v>加茂</v>
      </c>
      <c r="H21" s="29"/>
      <c r="I21" s="13">
        <v>0.4861111111111111</v>
      </c>
      <c r="J21" s="3"/>
      <c r="L21" s="3"/>
      <c r="M21" s="3"/>
    </row>
    <row r="22" spans="1:10" ht="30" customHeight="1">
      <c r="A22" s="30"/>
      <c r="B22" s="28"/>
      <c r="C22" s="2">
        <v>5</v>
      </c>
      <c r="D22" s="2" t="str">
        <f t="shared" si="0"/>
        <v>恵那</v>
      </c>
      <c r="E22" s="2" t="s">
        <v>5</v>
      </c>
      <c r="F22" s="2">
        <v>6</v>
      </c>
      <c r="G22" s="2" t="str">
        <f t="shared" si="1"/>
        <v>恵那農業</v>
      </c>
      <c r="H22" s="30"/>
      <c r="I22" s="13">
        <v>0.5555555555555556</v>
      </c>
      <c r="J22" s="3"/>
    </row>
    <row r="23" spans="1:13" ht="30" customHeight="1">
      <c r="A23" s="31">
        <v>5</v>
      </c>
      <c r="B23" s="26">
        <v>40432</v>
      </c>
      <c r="C23" s="2">
        <v>1</v>
      </c>
      <c r="D23" s="2" t="str">
        <f t="shared" si="0"/>
        <v>中津</v>
      </c>
      <c r="E23" s="2" t="s">
        <v>5</v>
      </c>
      <c r="F23" s="2">
        <v>2</v>
      </c>
      <c r="G23" s="2" t="str">
        <f t="shared" si="1"/>
        <v>八百津</v>
      </c>
      <c r="H23" s="31" t="s">
        <v>11</v>
      </c>
      <c r="I23" s="13">
        <v>0.4166666666666667</v>
      </c>
      <c r="J23" s="3"/>
      <c r="L23" s="3"/>
      <c r="M23" s="3"/>
    </row>
    <row r="24" spans="1:13" ht="30" customHeight="1">
      <c r="A24" s="29"/>
      <c r="B24" s="27"/>
      <c r="C24" s="2">
        <v>3</v>
      </c>
      <c r="D24" s="2" t="str">
        <f t="shared" si="0"/>
        <v>加茂</v>
      </c>
      <c r="E24" s="2" t="s">
        <v>5</v>
      </c>
      <c r="F24" s="2">
        <v>6</v>
      </c>
      <c r="G24" s="2" t="str">
        <f t="shared" si="1"/>
        <v>恵那農業</v>
      </c>
      <c r="H24" s="29"/>
      <c r="I24" s="13">
        <v>0.4861111111111111</v>
      </c>
      <c r="J24" s="3"/>
      <c r="L24" s="3"/>
      <c r="M24" s="3"/>
    </row>
    <row r="25" spans="1:10" ht="30" customHeight="1">
      <c r="A25" s="30"/>
      <c r="B25" s="28"/>
      <c r="C25" s="2">
        <v>4</v>
      </c>
      <c r="D25" s="2" t="str">
        <f t="shared" si="0"/>
        <v>中津川工業</v>
      </c>
      <c r="E25" s="2" t="s">
        <v>5</v>
      </c>
      <c r="F25" s="2">
        <v>5</v>
      </c>
      <c r="G25" s="2" t="str">
        <f t="shared" si="1"/>
        <v>恵那</v>
      </c>
      <c r="H25" s="30"/>
      <c r="I25" s="13">
        <v>0.5555555555555556</v>
      </c>
      <c r="J25" s="3"/>
    </row>
  </sheetData>
  <sheetProtection/>
  <mergeCells count="22">
    <mergeCell ref="A17:A19"/>
    <mergeCell ref="A20:A22"/>
    <mergeCell ref="A2:E3"/>
    <mergeCell ref="A5:B5"/>
    <mergeCell ref="D5:E5"/>
    <mergeCell ref="B20:B22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B23:B25"/>
    <mergeCell ref="H11:H13"/>
    <mergeCell ref="H14:H16"/>
    <mergeCell ref="H17:H19"/>
    <mergeCell ref="H20:H22"/>
    <mergeCell ref="H23:H25"/>
  </mergeCells>
  <printOptions/>
  <pageMargins left="0.66" right="0.6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5" max="5" width="8.125" style="0" customWidth="1"/>
    <col min="6" max="6" width="3.875" style="0" customWidth="1"/>
    <col min="7" max="7" width="12.625" style="0" customWidth="1"/>
    <col min="8" max="8" width="14.75390625" style="0" customWidth="1"/>
    <col min="9" max="9" width="11.625" style="0" customWidth="1"/>
    <col min="10" max="13" width="12.375" style="0" customWidth="1"/>
    <col min="16" max="16" width="12.125" style="0" customWidth="1"/>
  </cols>
  <sheetData>
    <row r="1" spans="1:16" ht="24.75" customHeight="1">
      <c r="A1" s="2" t="s">
        <v>0</v>
      </c>
      <c r="B1" s="2" t="s">
        <v>1</v>
      </c>
      <c r="C1" s="33" t="s">
        <v>2</v>
      </c>
      <c r="D1" s="34"/>
      <c r="E1" s="34"/>
      <c r="F1" s="34"/>
      <c r="G1" s="35"/>
      <c r="H1" s="2" t="s">
        <v>3</v>
      </c>
      <c r="I1" s="4" t="s">
        <v>4</v>
      </c>
      <c r="J1" s="2" t="s">
        <v>6</v>
      </c>
      <c r="K1" s="2" t="s">
        <v>7</v>
      </c>
      <c r="L1" s="4" t="s">
        <v>8</v>
      </c>
      <c r="M1" s="2" t="s">
        <v>9</v>
      </c>
      <c r="N1" s="3"/>
      <c r="O1" s="2">
        <v>1</v>
      </c>
      <c r="P1" s="2" t="s">
        <v>10</v>
      </c>
    </row>
    <row r="2" spans="1:17" ht="30" customHeight="1">
      <c r="A2" s="31">
        <v>1</v>
      </c>
      <c r="B2" s="6"/>
      <c r="C2" s="2">
        <v>2</v>
      </c>
      <c r="D2" s="2" t="str">
        <f aca="true" t="shared" si="0" ref="D2:D16">IF(C2=0,"",VLOOKUP(C2,$O$1:$P$7,2))</f>
        <v>八百津</v>
      </c>
      <c r="E2" s="2" t="s">
        <v>5</v>
      </c>
      <c r="F2" s="2">
        <v>5</v>
      </c>
      <c r="G2" s="2" t="str">
        <f aca="true" t="shared" si="1" ref="G2:G16">IF(F2=0,"",VLOOKUP(F2,$O$1:$P$7,2))</f>
        <v>恵那</v>
      </c>
      <c r="H2" s="5"/>
      <c r="I2" s="13">
        <v>0.4166666666666667</v>
      </c>
      <c r="J2" s="15" t="s">
        <v>12</v>
      </c>
      <c r="K2" s="16" t="s">
        <v>12</v>
      </c>
      <c r="L2" s="16" t="s">
        <v>12</v>
      </c>
      <c r="M2" s="20" t="s">
        <v>12</v>
      </c>
      <c r="N2" s="3"/>
      <c r="O2" s="2">
        <v>2</v>
      </c>
      <c r="P2" s="2" t="s">
        <v>11</v>
      </c>
      <c r="Q2" s="3"/>
    </row>
    <row r="3" spans="1:17" ht="30" customHeight="1">
      <c r="A3" s="29"/>
      <c r="B3" s="14">
        <v>40369</v>
      </c>
      <c r="C3" s="2">
        <v>1</v>
      </c>
      <c r="D3" s="2" t="str">
        <f t="shared" si="0"/>
        <v>中津</v>
      </c>
      <c r="E3" s="2" t="s">
        <v>5</v>
      </c>
      <c r="F3" s="2">
        <v>6</v>
      </c>
      <c r="G3" s="2" t="str">
        <f t="shared" si="1"/>
        <v>恵那農業</v>
      </c>
      <c r="H3" s="7" t="s">
        <v>11</v>
      </c>
      <c r="I3" s="13">
        <v>0.4861111111111111</v>
      </c>
      <c r="J3" s="18" t="s">
        <v>14</v>
      </c>
      <c r="K3" s="19" t="s">
        <v>13</v>
      </c>
      <c r="L3" s="19" t="s">
        <v>13</v>
      </c>
      <c r="M3" s="19" t="s">
        <v>13</v>
      </c>
      <c r="N3" s="3"/>
      <c r="O3" s="2">
        <v>3</v>
      </c>
      <c r="P3" s="2" t="s">
        <v>12</v>
      </c>
      <c r="Q3" s="3"/>
    </row>
    <row r="4" spans="1:17" ht="30" customHeight="1">
      <c r="A4" s="30"/>
      <c r="B4" s="8"/>
      <c r="C4" s="2">
        <v>3</v>
      </c>
      <c r="D4" s="2" t="str">
        <f t="shared" si="0"/>
        <v>加茂</v>
      </c>
      <c r="E4" s="2" t="s">
        <v>5</v>
      </c>
      <c r="F4" s="2">
        <v>4</v>
      </c>
      <c r="G4" s="2" t="str">
        <f t="shared" si="1"/>
        <v>中津川工業</v>
      </c>
      <c r="H4" s="7"/>
      <c r="I4" s="13">
        <v>0.5555555555555556</v>
      </c>
      <c r="J4" s="23" t="s">
        <v>10</v>
      </c>
      <c r="K4" s="22" t="s">
        <v>11</v>
      </c>
      <c r="L4" s="22" t="s">
        <v>11</v>
      </c>
      <c r="M4" s="22" t="s">
        <v>11</v>
      </c>
      <c r="N4" s="3"/>
      <c r="O4" s="2">
        <v>4</v>
      </c>
      <c r="P4" s="2" t="s">
        <v>13</v>
      </c>
      <c r="Q4" s="9"/>
    </row>
    <row r="5" spans="1:17" ht="30" customHeight="1">
      <c r="A5" s="31">
        <v>2</v>
      </c>
      <c r="B5" s="6"/>
      <c r="C5" s="2">
        <v>1</v>
      </c>
      <c r="D5" s="2" t="str">
        <f t="shared" si="0"/>
        <v>中津</v>
      </c>
      <c r="E5" s="2" t="s">
        <v>5</v>
      </c>
      <c r="F5" s="2">
        <v>5</v>
      </c>
      <c r="G5" s="2" t="str">
        <f t="shared" si="1"/>
        <v>恵那</v>
      </c>
      <c r="H5" s="5"/>
      <c r="I5" s="13">
        <v>0.4166666666666667</v>
      </c>
      <c r="J5" s="19" t="s">
        <v>13</v>
      </c>
      <c r="K5" s="24" t="s">
        <v>15</v>
      </c>
      <c r="L5" s="24" t="s">
        <v>15</v>
      </c>
      <c r="M5" s="24" t="s">
        <v>15</v>
      </c>
      <c r="N5" s="3"/>
      <c r="O5" s="2">
        <v>5</v>
      </c>
      <c r="P5" s="2" t="s">
        <v>14</v>
      </c>
      <c r="Q5" s="3"/>
    </row>
    <row r="6" spans="1:17" ht="30" customHeight="1">
      <c r="A6" s="29"/>
      <c r="B6" s="14">
        <v>40390</v>
      </c>
      <c r="C6" s="2">
        <v>6</v>
      </c>
      <c r="D6" s="2" t="str">
        <f t="shared" si="0"/>
        <v>恵那農業</v>
      </c>
      <c r="E6" s="2" t="s">
        <v>5</v>
      </c>
      <c r="F6" s="2">
        <v>4</v>
      </c>
      <c r="G6" s="2" t="str">
        <f t="shared" si="1"/>
        <v>中津川工業</v>
      </c>
      <c r="H6" s="7" t="s">
        <v>10</v>
      </c>
      <c r="I6" s="13">
        <v>0.4861111111111111</v>
      </c>
      <c r="J6" s="21" t="s">
        <v>14</v>
      </c>
      <c r="K6" s="18" t="s">
        <v>14</v>
      </c>
      <c r="L6" s="18" t="s">
        <v>14</v>
      </c>
      <c r="M6" s="18" t="s">
        <v>14</v>
      </c>
      <c r="N6" s="3"/>
      <c r="O6" s="2">
        <v>6</v>
      </c>
      <c r="P6" s="2" t="s">
        <v>15</v>
      </c>
      <c r="Q6" s="3"/>
    </row>
    <row r="7" spans="1:17" ht="30" customHeight="1">
      <c r="A7" s="30"/>
      <c r="B7" s="8"/>
      <c r="C7" s="2">
        <v>2</v>
      </c>
      <c r="D7" s="2" t="str">
        <f t="shared" si="0"/>
        <v>八百津</v>
      </c>
      <c r="E7" s="2" t="s">
        <v>5</v>
      </c>
      <c r="F7" s="2">
        <v>3</v>
      </c>
      <c r="G7" s="2" t="str">
        <f t="shared" si="1"/>
        <v>加茂</v>
      </c>
      <c r="H7" s="7"/>
      <c r="I7" s="13">
        <v>0.5555555555555556</v>
      </c>
      <c r="J7" s="23" t="s">
        <v>10</v>
      </c>
      <c r="K7" s="23" t="s">
        <v>10</v>
      </c>
      <c r="L7" s="23" t="s">
        <v>10</v>
      </c>
      <c r="M7" s="23" t="s">
        <v>10</v>
      </c>
      <c r="N7" s="3"/>
      <c r="O7" s="3"/>
      <c r="P7" s="3"/>
      <c r="Q7" s="9"/>
    </row>
    <row r="8" spans="1:17" ht="30" customHeight="1">
      <c r="A8" s="31">
        <v>3</v>
      </c>
      <c r="B8" s="6"/>
      <c r="C8" s="2">
        <v>6</v>
      </c>
      <c r="D8" s="2" t="str">
        <f t="shared" si="0"/>
        <v>恵那農業</v>
      </c>
      <c r="E8" s="2" t="s">
        <v>5</v>
      </c>
      <c r="F8" s="2">
        <v>2</v>
      </c>
      <c r="G8" s="2" t="str">
        <f t="shared" si="1"/>
        <v>八百津</v>
      </c>
      <c r="H8" s="5"/>
      <c r="I8" s="13">
        <v>0.4166666666666667</v>
      </c>
      <c r="J8" s="17" t="s">
        <v>12</v>
      </c>
      <c r="K8" s="17" t="s">
        <v>12</v>
      </c>
      <c r="L8" s="17" t="s">
        <v>12</v>
      </c>
      <c r="M8" s="17" t="s">
        <v>12</v>
      </c>
      <c r="N8" s="3"/>
      <c r="P8" s="3"/>
      <c r="Q8" s="3"/>
    </row>
    <row r="9" spans="1:17" ht="30" customHeight="1">
      <c r="A9" s="29"/>
      <c r="B9" s="14">
        <v>40399</v>
      </c>
      <c r="C9" s="2">
        <v>1</v>
      </c>
      <c r="D9" s="2" t="str">
        <f t="shared" si="0"/>
        <v>中津</v>
      </c>
      <c r="E9" s="2" t="s">
        <v>5</v>
      </c>
      <c r="F9" s="2">
        <v>4</v>
      </c>
      <c r="G9" s="2" t="str">
        <f t="shared" si="1"/>
        <v>中津川工業</v>
      </c>
      <c r="H9" s="7" t="s">
        <v>11</v>
      </c>
      <c r="I9" s="13">
        <v>0.4861111111111111</v>
      </c>
      <c r="J9" s="18" t="s">
        <v>14</v>
      </c>
      <c r="K9" s="18" t="s">
        <v>14</v>
      </c>
      <c r="L9" s="18" t="s">
        <v>14</v>
      </c>
      <c r="M9" s="24" t="s">
        <v>15</v>
      </c>
      <c r="N9" s="3"/>
      <c r="P9" s="3"/>
      <c r="Q9" s="3"/>
    </row>
    <row r="10" spans="1:14" ht="30" customHeight="1">
      <c r="A10" s="30"/>
      <c r="B10" s="8"/>
      <c r="C10" s="2">
        <v>5</v>
      </c>
      <c r="D10" s="2" t="str">
        <f t="shared" si="0"/>
        <v>恵那</v>
      </c>
      <c r="E10" s="2" t="s">
        <v>5</v>
      </c>
      <c r="F10" s="2">
        <v>3</v>
      </c>
      <c r="G10" s="2" t="str">
        <f t="shared" si="1"/>
        <v>加茂</v>
      </c>
      <c r="H10" s="7"/>
      <c r="I10" s="13">
        <v>0.5555555555555556</v>
      </c>
      <c r="J10" s="19" t="s">
        <v>13</v>
      </c>
      <c r="K10" s="19" t="s">
        <v>13</v>
      </c>
      <c r="L10" s="19" t="s">
        <v>13</v>
      </c>
      <c r="M10" s="22" t="s">
        <v>11</v>
      </c>
      <c r="N10" s="3"/>
    </row>
    <row r="11" spans="1:17" ht="30" customHeight="1">
      <c r="A11" s="31">
        <v>4</v>
      </c>
      <c r="B11" s="6"/>
      <c r="C11" s="2">
        <v>4</v>
      </c>
      <c r="D11" s="2" t="str">
        <f t="shared" si="0"/>
        <v>中津川工業</v>
      </c>
      <c r="E11" s="2" t="s">
        <v>5</v>
      </c>
      <c r="F11" s="2">
        <v>2</v>
      </c>
      <c r="G11" s="2" t="str">
        <f t="shared" si="1"/>
        <v>八百津</v>
      </c>
      <c r="H11" s="5"/>
      <c r="I11" s="13">
        <v>0.4166666666666667</v>
      </c>
      <c r="J11" s="23" t="s">
        <v>10</v>
      </c>
      <c r="K11" s="23" t="s">
        <v>10</v>
      </c>
      <c r="L11" s="23" t="s">
        <v>10</v>
      </c>
      <c r="M11" s="23" t="s">
        <v>10</v>
      </c>
      <c r="N11" s="3"/>
      <c r="P11" s="3"/>
      <c r="Q11" s="3"/>
    </row>
    <row r="12" spans="1:17" ht="30" customHeight="1">
      <c r="A12" s="29"/>
      <c r="B12" s="14">
        <v>40409</v>
      </c>
      <c r="C12" s="2">
        <v>1</v>
      </c>
      <c r="D12" s="2" t="str">
        <f t="shared" si="0"/>
        <v>中津</v>
      </c>
      <c r="E12" s="2" t="s">
        <v>5</v>
      </c>
      <c r="F12" s="2">
        <v>3</v>
      </c>
      <c r="G12" s="2" t="str">
        <f t="shared" si="1"/>
        <v>加茂</v>
      </c>
      <c r="H12" s="7" t="s">
        <v>13</v>
      </c>
      <c r="I12" s="13">
        <v>0.4861111111111111</v>
      </c>
      <c r="J12" s="19" t="s">
        <v>13</v>
      </c>
      <c r="K12" s="19" t="s">
        <v>13</v>
      </c>
      <c r="L12" s="19" t="s">
        <v>13</v>
      </c>
      <c r="M12" s="19" t="s">
        <v>13</v>
      </c>
      <c r="N12" s="3"/>
      <c r="P12" s="3"/>
      <c r="Q12" s="3"/>
    </row>
    <row r="13" spans="1:14" ht="30" customHeight="1">
      <c r="A13" s="30"/>
      <c r="B13" s="8"/>
      <c r="C13" s="2">
        <v>5</v>
      </c>
      <c r="D13" s="2" t="str">
        <f t="shared" si="0"/>
        <v>恵那</v>
      </c>
      <c r="E13" s="2" t="s">
        <v>5</v>
      </c>
      <c r="F13" s="2">
        <v>6</v>
      </c>
      <c r="G13" s="2" t="str">
        <f t="shared" si="1"/>
        <v>恵那農業</v>
      </c>
      <c r="H13" s="7"/>
      <c r="I13" s="13">
        <v>0.5555555555555556</v>
      </c>
      <c r="J13" s="17" t="s">
        <v>12</v>
      </c>
      <c r="K13" s="17" t="s">
        <v>12</v>
      </c>
      <c r="L13" s="17" t="s">
        <v>12</v>
      </c>
      <c r="M13" s="17" t="s">
        <v>12</v>
      </c>
      <c r="N13" s="3"/>
    </row>
    <row r="14" spans="1:17" ht="30" customHeight="1">
      <c r="A14" s="31">
        <v>5</v>
      </c>
      <c r="B14" s="6"/>
      <c r="C14" s="2">
        <v>1</v>
      </c>
      <c r="D14" s="2" t="str">
        <f t="shared" si="0"/>
        <v>中津</v>
      </c>
      <c r="E14" s="2" t="s">
        <v>5</v>
      </c>
      <c r="F14" s="2">
        <v>2</v>
      </c>
      <c r="G14" s="2" t="str">
        <f t="shared" si="1"/>
        <v>八百津</v>
      </c>
      <c r="H14" s="5"/>
      <c r="I14" s="13">
        <v>0.4166666666666667</v>
      </c>
      <c r="J14" s="19" t="s">
        <v>13</v>
      </c>
      <c r="K14" s="24" t="s">
        <v>15</v>
      </c>
      <c r="L14" s="24" t="s">
        <v>15</v>
      </c>
      <c r="M14" s="24" t="s">
        <v>15</v>
      </c>
      <c r="N14" s="3"/>
      <c r="P14" s="3"/>
      <c r="Q14" s="3"/>
    </row>
    <row r="15" spans="1:17" ht="30" customHeight="1">
      <c r="A15" s="29"/>
      <c r="B15" s="14">
        <v>40432</v>
      </c>
      <c r="C15" s="2">
        <v>3</v>
      </c>
      <c r="D15" s="2" t="str">
        <f t="shared" si="0"/>
        <v>加茂</v>
      </c>
      <c r="E15" s="2" t="s">
        <v>5</v>
      </c>
      <c r="F15" s="2">
        <v>6</v>
      </c>
      <c r="G15" s="2" t="str">
        <f t="shared" si="1"/>
        <v>恵那農業</v>
      </c>
      <c r="H15" s="7" t="s">
        <v>11</v>
      </c>
      <c r="I15" s="13">
        <v>0.4861111111111111</v>
      </c>
      <c r="J15" s="18" t="s">
        <v>14</v>
      </c>
      <c r="K15" s="22" t="s">
        <v>11</v>
      </c>
      <c r="L15" s="22" t="s">
        <v>11</v>
      </c>
      <c r="M15" s="22" t="s">
        <v>11</v>
      </c>
      <c r="N15" s="3"/>
      <c r="P15" s="3"/>
      <c r="Q15" s="3"/>
    </row>
    <row r="16" spans="1:14" ht="30" customHeight="1">
      <c r="A16" s="30"/>
      <c r="B16" s="11"/>
      <c r="C16" s="2">
        <v>4</v>
      </c>
      <c r="D16" s="2" t="str">
        <f t="shared" si="0"/>
        <v>中津川工業</v>
      </c>
      <c r="E16" s="2" t="s">
        <v>5</v>
      </c>
      <c r="F16" s="2">
        <v>5</v>
      </c>
      <c r="G16" s="2" t="str">
        <f t="shared" si="1"/>
        <v>恵那</v>
      </c>
      <c r="H16" s="10"/>
      <c r="I16" s="13">
        <v>0.5555555555555556</v>
      </c>
      <c r="J16" s="17" t="s">
        <v>12</v>
      </c>
      <c r="K16" s="17" t="s">
        <v>12</v>
      </c>
      <c r="L16" s="17" t="s">
        <v>12</v>
      </c>
      <c r="M16" s="17" t="s">
        <v>12</v>
      </c>
      <c r="N16" s="3"/>
    </row>
  </sheetData>
  <sheetProtection/>
  <mergeCells count="6">
    <mergeCell ref="A8:A10"/>
    <mergeCell ref="A11:A13"/>
    <mergeCell ref="A14:A16"/>
    <mergeCell ref="C1:G1"/>
    <mergeCell ref="A2:A4"/>
    <mergeCell ref="A5:A7"/>
  </mergeCells>
  <printOptions/>
  <pageMargins left="0.71" right="0.32" top="0.86" bottom="0.59" header="0.512" footer="0.512"/>
  <pageSetup orientation="landscape" paperSize="9" r:id="rId1"/>
  <headerFooter alignWithMargins="0">
    <oddHeader>&amp;C&amp;14Ｇ３（Ａ）リーグ　Ｕ－１８　２００９　審判割当表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koji　kanamori</cp:lastModifiedBy>
  <cp:lastPrinted>2010-05-31T11:03:26Z</cp:lastPrinted>
  <dcterms:created xsi:type="dcterms:W3CDTF">2005-03-22T05:33:16Z</dcterms:created>
  <dcterms:modified xsi:type="dcterms:W3CDTF">2010-08-09T09:56:38Z</dcterms:modified>
  <cp:category/>
  <cp:version/>
  <cp:contentType/>
  <cp:contentStatus/>
</cp:coreProperties>
</file>