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7"/>
  </bookViews>
  <sheets>
    <sheet name="Ａ" sheetId="1" r:id="rId1"/>
    <sheet name="Ｂ" sheetId="2" r:id="rId2"/>
    <sheet name="Ｃ" sheetId="3" r:id="rId3"/>
    <sheet name="Ｄ" sheetId="4" r:id="rId4"/>
    <sheet name="Ｅ" sheetId="5" r:id="rId5"/>
    <sheet name="Ｆ" sheetId="6" r:id="rId6"/>
    <sheet name="Ｇ" sheetId="7" r:id="rId7"/>
    <sheet name="Ｈ" sheetId="8" r:id="rId8"/>
  </sheets>
  <definedNames/>
  <calcPr fullCalcOnLoad="1"/>
</workbook>
</file>

<file path=xl/sharedStrings.xml><?xml version="1.0" encoding="utf-8"?>
<sst xmlns="http://schemas.openxmlformats.org/spreadsheetml/2006/main" count="385" uniqueCount="199">
  <si>
    <t>節</t>
  </si>
  <si>
    <t>試合日</t>
  </si>
  <si>
    <t>対　　　戦</t>
  </si>
  <si>
    <t>会場</t>
  </si>
  <si>
    <t>KickOff時間</t>
  </si>
  <si>
    <t>ＶＳ</t>
  </si>
  <si>
    <t>岐阜北</t>
  </si>
  <si>
    <t>大垣養老</t>
  </si>
  <si>
    <t>岐山</t>
  </si>
  <si>
    <t>揖斐</t>
  </si>
  <si>
    <t>岐阜第一</t>
  </si>
  <si>
    <t>各務原西Ｂ</t>
  </si>
  <si>
    <t>6/23（土）</t>
  </si>
  <si>
    <t>7/21（土）</t>
  </si>
  <si>
    <t>8/2５（土）</t>
  </si>
  <si>
    <t>9/2（日）</t>
  </si>
  <si>
    <t>9/8（土）</t>
  </si>
  <si>
    <t>各務原西</t>
  </si>
  <si>
    <t>予備日　　7/29（日）、９/16（日）、9/17（月）　その都度相談。</t>
  </si>
  <si>
    <t>G３（Ａ）リーグ　U－１８　２０1８</t>
  </si>
  <si>
    <t>高山工業</t>
  </si>
  <si>
    <t>聖徳学園</t>
  </si>
  <si>
    <t>岐阜北B</t>
  </si>
  <si>
    <t>富田</t>
  </si>
  <si>
    <t>大垣工業C</t>
  </si>
  <si>
    <t>大垣商業</t>
  </si>
  <si>
    <t>不破</t>
  </si>
  <si>
    <t>6/10（日）</t>
  </si>
  <si>
    <t>ＶＳ</t>
  </si>
  <si>
    <t>岐阜聖徳</t>
  </si>
  <si>
    <t>大垣商業</t>
  </si>
  <si>
    <t>9/9（日）</t>
  </si>
  <si>
    <t>9/16（日）</t>
  </si>
  <si>
    <t>予備日</t>
  </si>
  <si>
    <t>①～③
7/22（日）
④～⑦
9/17（月）</t>
  </si>
  <si>
    <t>ＶＳ</t>
  </si>
  <si>
    <t>G３（B）リーグ　U－１８　２０１８</t>
  </si>
  <si>
    <t>ＶＳ</t>
  </si>
  <si>
    <t>G３（Ｄ）リーグ　U－１８　２０1８</t>
  </si>
  <si>
    <t>羽島</t>
  </si>
  <si>
    <t>高山西</t>
  </si>
  <si>
    <t>県岐阜商業B</t>
  </si>
  <si>
    <t>大垣東</t>
  </si>
  <si>
    <t>岐阜B</t>
  </si>
  <si>
    <t>大垣日大B</t>
  </si>
  <si>
    <t>大垣東</t>
  </si>
  <si>
    <t>日</t>
  </si>
  <si>
    <t>ＶＳ</t>
  </si>
  <si>
    <t>土</t>
  </si>
  <si>
    <t>大八グラウンド
（高山市）</t>
  </si>
  <si>
    <t>十六銀行
粟野グラウンド</t>
  </si>
  <si>
    <t>予備日　：　８月２１日（火）　９月１７日（月）　会場：大垣東高校</t>
  </si>
  <si>
    <t>G３（E）リーグ　U－１８　２０1８</t>
  </si>
  <si>
    <t>岐阜工業C</t>
  </si>
  <si>
    <t>関</t>
  </si>
  <si>
    <t>加茂農林</t>
  </si>
  <si>
    <t>羽島北</t>
  </si>
  <si>
    <t>関有知</t>
  </si>
  <si>
    <t>７／２１（土）</t>
  </si>
  <si>
    <t>７／２８（土）</t>
  </si>
  <si>
    <t>各務原西高校</t>
  </si>
  <si>
    <t>ＶＳ</t>
  </si>
  <si>
    <t>８／２６（日）</t>
  </si>
  <si>
    <t>関高校</t>
  </si>
  <si>
    <t>９／１（土）</t>
  </si>
  <si>
    <t>ＶＳ</t>
  </si>
  <si>
    <t>９／８（土）</t>
  </si>
  <si>
    <t>ＶＳ</t>
  </si>
  <si>
    <t>※予備日　　９／９（日）＠各務原西高校、９／１５（土）関高校</t>
  </si>
  <si>
    <t>G３（F）リーグ　U－１８　２０１8</t>
  </si>
  <si>
    <t>中津川工業</t>
  </si>
  <si>
    <t>美濃加茂</t>
  </si>
  <si>
    <t>多治見西</t>
  </si>
  <si>
    <t>関商工C</t>
  </si>
  <si>
    <t>飛騨高山</t>
  </si>
  <si>
    <t>加茂</t>
  </si>
  <si>
    <t>麗澤瑞浪</t>
  </si>
  <si>
    <t>6月16日(土）</t>
  </si>
  <si>
    <t>梅平公園　　　　(笠原）</t>
  </si>
  <si>
    <t>6月23日　　　　(土)</t>
  </si>
  <si>
    <t>7月21日(土）</t>
  </si>
  <si>
    <t>8月19日(日）　　　　　　</t>
  </si>
  <si>
    <t>8月25日(土）</t>
  </si>
  <si>
    <t>関商工</t>
  </si>
  <si>
    <t>9月1日　　(土）</t>
  </si>
  <si>
    <t>9月8日(土）</t>
  </si>
  <si>
    <t>①9月9日(日)会場：中津川工業　　②9月15日(土）会場：飛騨高山</t>
  </si>
  <si>
    <t>ＶＳ</t>
  </si>
  <si>
    <t>G３（Ｇ）リーグ　U－１８　２０1８</t>
  </si>
  <si>
    <t>可児工業</t>
  </si>
  <si>
    <t>多治見北Ｂ</t>
  </si>
  <si>
    <t>八百津</t>
  </si>
  <si>
    <t>恵那</t>
  </si>
  <si>
    <t>可児</t>
  </si>
  <si>
    <t>飛騨神岡</t>
  </si>
  <si>
    <t>６/１６（土）</t>
  </si>
  <si>
    <t>多治見北高校</t>
  </si>
  <si>
    <t>８/２５（土）</t>
  </si>
  <si>
    <t>未定
（可児高校）</t>
  </si>
  <si>
    <t>９/８（土）</t>
  </si>
  <si>
    <t>恵那高校</t>
  </si>
  <si>
    <t>９/１５（土）</t>
  </si>
  <si>
    <t>古川町
杉崎公園</t>
  </si>
  <si>
    <t>９/１７（月）</t>
  </si>
  <si>
    <t>蘇水公園</t>
  </si>
  <si>
    <r>
      <t xml:space="preserve">予備日
</t>
    </r>
    <r>
      <rPr>
        <sz val="7"/>
        <rFont val="ＭＳ Ｐゴシック"/>
        <family val="3"/>
      </rPr>
      <t>【6/16(土)
中止の場合】</t>
    </r>
  </si>
  <si>
    <t>７/２９（日）</t>
  </si>
  <si>
    <t>八百津高校</t>
  </si>
  <si>
    <t>９/２２（土）</t>
  </si>
  <si>
    <t>可児高校</t>
  </si>
  <si>
    <t>ＶＳ</t>
  </si>
  <si>
    <t>ＶＳ</t>
  </si>
  <si>
    <t>G３（H）リーグ　U－１８　２０1８</t>
  </si>
  <si>
    <t>中京C</t>
  </si>
  <si>
    <t>郡上</t>
  </si>
  <si>
    <t>多治見北</t>
  </si>
  <si>
    <t>武義</t>
  </si>
  <si>
    <t>中津川工業B</t>
  </si>
  <si>
    <t>吉城</t>
  </si>
  <si>
    <t>6月23日（土）</t>
  </si>
  <si>
    <t>7月29日（日）</t>
  </si>
  <si>
    <t>美濃曽代G</t>
  </si>
  <si>
    <t>8月25日（土）</t>
  </si>
  <si>
    <t>9月1日（土）</t>
  </si>
  <si>
    <t>中京院中京G</t>
  </si>
  <si>
    <t>9月8日（土）</t>
  </si>
  <si>
    <t>6/9（土）</t>
  </si>
  <si>
    <t>斐太B</t>
  </si>
  <si>
    <t>ＶＳ</t>
  </si>
  <si>
    <t>長良B</t>
  </si>
  <si>
    <t>杉崎G</t>
  </si>
  <si>
    <t>大垣日大</t>
  </si>
  <si>
    <t>岐阜東</t>
  </si>
  <si>
    <t>6/16（土）</t>
  </si>
  <si>
    <t>各務原C</t>
  </si>
  <si>
    <t>各務原高校</t>
  </si>
  <si>
    <t>6/23（土）</t>
  </si>
  <si>
    <t>7/28（土）</t>
  </si>
  <si>
    <t>岐阜東高校</t>
  </si>
  <si>
    <t>8/25（土）</t>
  </si>
  <si>
    <t>大垣日大</t>
  </si>
  <si>
    <t>池田</t>
  </si>
  <si>
    <t>各務原C</t>
  </si>
  <si>
    <t>長良B</t>
  </si>
  <si>
    <t>岐阜東</t>
  </si>
  <si>
    <t>斐太B</t>
  </si>
  <si>
    <t>G３（C）リーグ　U－１８　２０1８</t>
  </si>
  <si>
    <t>2―0</t>
  </si>
  <si>
    <t>3―1</t>
  </si>
  <si>
    <t>0―1</t>
  </si>
  <si>
    <t>2―0</t>
  </si>
  <si>
    <t>3-0</t>
  </si>
  <si>
    <t>3-1</t>
  </si>
  <si>
    <t>0-7</t>
  </si>
  <si>
    <t>1-0</t>
  </si>
  <si>
    <t>0-2</t>
  </si>
  <si>
    <t>1-2</t>
  </si>
  <si>
    <t>０ - ９</t>
  </si>
  <si>
    <t>５ - ０</t>
  </si>
  <si>
    <t>０ - ６</t>
  </si>
  <si>
    <t>3-2</t>
  </si>
  <si>
    <t>0-0</t>
  </si>
  <si>
    <t>まん真ん中Ｇ</t>
  </si>
  <si>
    <t>赤坂スポーツ公園
（雨天：各務原）</t>
  </si>
  <si>
    <t>7-0</t>
  </si>
  <si>
    <t>５-０</t>
  </si>
  <si>
    <t>１-３</t>
  </si>
  <si>
    <t>１-１</t>
  </si>
  <si>
    <t>１５-０</t>
  </si>
  <si>
    <t>４-１</t>
  </si>
  <si>
    <t>3－0</t>
  </si>
  <si>
    <t>0－5</t>
  </si>
  <si>
    <t>2-5</t>
  </si>
  <si>
    <t>9-0</t>
  </si>
  <si>
    <t>2-1</t>
  </si>
  <si>
    <t>0-3</t>
  </si>
  <si>
    <t>3-0</t>
  </si>
  <si>
    <t>0-13</t>
  </si>
  <si>
    <t>0-0</t>
  </si>
  <si>
    <t>ＶＳ</t>
  </si>
  <si>
    <t>4-4</t>
  </si>
  <si>
    <t>1-1</t>
  </si>
  <si>
    <t>1-0</t>
  </si>
  <si>
    <t>2-0</t>
  </si>
  <si>
    <t>1―1</t>
  </si>
  <si>
    <t>2-2</t>
  </si>
  <si>
    <t>　南公園　　　　　　　　      （雨天：長良高校）</t>
  </si>
  <si>
    <t>9/17（月）</t>
  </si>
  <si>
    <t>ＶＳ</t>
  </si>
  <si>
    <t>ＶＳ</t>
  </si>
  <si>
    <t>７－０</t>
  </si>
  <si>
    <t>長良川球技メドウ</t>
  </si>
  <si>
    <t>２－５</t>
  </si>
  <si>
    <t>４－４</t>
  </si>
  <si>
    <t>２－１</t>
  </si>
  <si>
    <t>０－２</t>
  </si>
  <si>
    <t>杉崎公園Ｇ</t>
  </si>
  <si>
    <t>６-０</t>
  </si>
  <si>
    <t>３-１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</si>
</sst>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[&lt;=999]000;[&lt;=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20" fontId="0" fillId="34" borderId="14" xfId="0" applyNumberFormat="1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56" fontId="0" fillId="34" borderId="16" xfId="0" applyNumberFormat="1" applyFill="1" applyBorder="1" applyAlignment="1">
      <alignment horizontal="center" vertical="center"/>
    </xf>
    <xf numFmtId="56" fontId="0" fillId="34" borderId="17" xfId="0" applyNumberFormat="1" applyFill="1" applyBorder="1" applyAlignment="1">
      <alignment horizontal="center" vertical="center"/>
    </xf>
    <xf numFmtId="56" fontId="0" fillId="34" borderId="1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56" fontId="0" fillId="0" borderId="16" xfId="0" applyNumberFormat="1" applyFill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 wrapText="1"/>
    </xf>
    <xf numFmtId="56" fontId="0" fillId="0" borderId="12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56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56" fontId="4" fillId="0" borderId="16" xfId="0" applyNumberFormat="1" applyFont="1" applyBorder="1" applyAlignment="1">
      <alignment horizontal="center" vertical="center"/>
    </xf>
    <xf numFmtId="56" fontId="4" fillId="0" borderId="17" xfId="0" applyNumberFormat="1" applyFont="1" applyBorder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7">
      <selection activeCell="E17" sqref="E17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7" t="s">
        <v>19</v>
      </c>
      <c r="B2" s="38"/>
      <c r="C2" s="38"/>
      <c r="D2" s="38"/>
      <c r="E2" s="39"/>
      <c r="G2" s="2">
        <v>1</v>
      </c>
      <c r="H2" s="2" t="s">
        <v>6</v>
      </c>
    </row>
    <row r="3" spans="1:8" ht="19.5" customHeight="1" thickBot="1">
      <c r="A3" s="40"/>
      <c r="B3" s="41"/>
      <c r="C3" s="41"/>
      <c r="D3" s="41"/>
      <c r="E3" s="42"/>
      <c r="G3" s="2">
        <v>2</v>
      </c>
      <c r="H3" s="2" t="s">
        <v>7</v>
      </c>
    </row>
    <row r="4" spans="7:8" ht="19.5" customHeight="1">
      <c r="G4" s="2">
        <v>3</v>
      </c>
      <c r="H4" s="2" t="s">
        <v>8</v>
      </c>
    </row>
    <row r="5" spans="1:8" ht="19.5" customHeight="1">
      <c r="A5" s="43"/>
      <c r="B5" s="43"/>
      <c r="D5" s="44">
        <f>IF(C5=0,"",VLOOKUP(C5,$G$2:$H$8,2))</f>
      </c>
      <c r="E5" s="44"/>
      <c r="G5" s="2">
        <v>4</v>
      </c>
      <c r="H5" s="2" t="s">
        <v>9</v>
      </c>
    </row>
    <row r="6" spans="1:10" ht="19.5" customHeight="1">
      <c r="A6" s="43"/>
      <c r="B6" s="43"/>
      <c r="D6" s="43"/>
      <c r="E6" s="43"/>
      <c r="G6" s="2">
        <v>5</v>
      </c>
      <c r="H6" s="2" t="s">
        <v>10</v>
      </c>
      <c r="J6" s="3"/>
    </row>
    <row r="7" spans="7:10" ht="19.5" customHeight="1">
      <c r="G7" s="2">
        <v>6</v>
      </c>
      <c r="H7" s="2" t="s">
        <v>11</v>
      </c>
      <c r="J7" s="3"/>
    </row>
    <row r="8" spans="4:10" ht="19.5" customHeight="1">
      <c r="D8" s="43"/>
      <c r="E8" s="43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8" t="s">
        <v>2</v>
      </c>
      <c r="D10" s="49"/>
      <c r="E10" s="49"/>
      <c r="F10" s="49"/>
      <c r="G10" s="50"/>
      <c r="H10" s="2" t="s">
        <v>3</v>
      </c>
      <c r="I10" s="4" t="s">
        <v>4</v>
      </c>
      <c r="J10" s="3"/>
    </row>
    <row r="11" spans="1:13" ht="30" customHeight="1">
      <c r="A11" s="34">
        <v>1</v>
      </c>
      <c r="B11" s="51" t="s">
        <v>12</v>
      </c>
      <c r="C11" s="2">
        <v>1</v>
      </c>
      <c r="D11" s="2" t="str">
        <f aca="true" t="shared" si="0" ref="D11:D25">IF(C11=0,"",VLOOKUP(C11,$G$2:$H$8,2))</f>
        <v>岐阜北</v>
      </c>
      <c r="E11" s="25" t="s">
        <v>168</v>
      </c>
      <c r="F11" s="6">
        <v>6</v>
      </c>
      <c r="G11" s="2" t="str">
        <f aca="true" t="shared" si="1" ref="G11:G25">IF(F11=0,"",VLOOKUP(F11,$G$2:$H$8,2))</f>
        <v>各務原西Ｂ</v>
      </c>
      <c r="H11" s="35" t="s">
        <v>17</v>
      </c>
      <c r="I11" s="8">
        <v>0.4166666666666667</v>
      </c>
      <c r="J11" s="3"/>
      <c r="L11" s="3"/>
      <c r="M11" s="3"/>
    </row>
    <row r="12" spans="1:13" ht="30" customHeight="1">
      <c r="A12" s="35"/>
      <c r="B12" s="51"/>
      <c r="C12" s="2">
        <v>2</v>
      </c>
      <c r="D12" s="2" t="str">
        <f t="shared" si="0"/>
        <v>大垣養老</v>
      </c>
      <c r="E12" s="25" t="s">
        <v>169</v>
      </c>
      <c r="F12" s="6">
        <v>5</v>
      </c>
      <c r="G12" s="2" t="str">
        <f t="shared" si="1"/>
        <v>岐阜第一</v>
      </c>
      <c r="H12" s="35"/>
      <c r="I12" s="8">
        <v>0.4791666666666667</v>
      </c>
      <c r="J12" s="3"/>
      <c r="L12" s="3"/>
      <c r="M12" s="3"/>
    </row>
    <row r="13" spans="1:13" ht="30" customHeight="1">
      <c r="A13" s="36"/>
      <c r="B13" s="52"/>
      <c r="C13" s="2">
        <v>3</v>
      </c>
      <c r="D13" s="2" t="str">
        <f t="shared" si="0"/>
        <v>岐山</v>
      </c>
      <c r="E13" s="25" t="s">
        <v>167</v>
      </c>
      <c r="F13" s="6">
        <v>4</v>
      </c>
      <c r="G13" s="2" t="str">
        <f t="shared" si="1"/>
        <v>揖斐</v>
      </c>
      <c r="H13" s="36"/>
      <c r="I13" s="8">
        <v>0.5416666666666666</v>
      </c>
      <c r="J13" s="3"/>
      <c r="L13" s="5"/>
      <c r="M13" s="5"/>
    </row>
    <row r="14" spans="1:13" ht="30" customHeight="1">
      <c r="A14" s="34">
        <v>2</v>
      </c>
      <c r="B14" s="51" t="s">
        <v>13</v>
      </c>
      <c r="C14" s="2">
        <v>2</v>
      </c>
      <c r="D14" s="2" t="str">
        <f t="shared" si="0"/>
        <v>大垣養老</v>
      </c>
      <c r="E14" s="25" t="s">
        <v>174</v>
      </c>
      <c r="F14" s="6">
        <v>3</v>
      </c>
      <c r="G14" s="2" t="str">
        <f t="shared" si="1"/>
        <v>岐山</v>
      </c>
      <c r="H14" s="35" t="s">
        <v>7</v>
      </c>
      <c r="I14" s="8">
        <v>0.4166666666666667</v>
      </c>
      <c r="J14" s="3"/>
      <c r="L14" s="3"/>
      <c r="M14" s="3"/>
    </row>
    <row r="15" spans="1:13" ht="30" customHeight="1">
      <c r="A15" s="35"/>
      <c r="B15" s="51"/>
      <c r="C15" s="2">
        <v>6</v>
      </c>
      <c r="D15" s="2" t="str">
        <f t="shared" si="0"/>
        <v>各務原西Ｂ</v>
      </c>
      <c r="E15" s="25" t="s">
        <v>175</v>
      </c>
      <c r="F15" s="6">
        <v>4</v>
      </c>
      <c r="G15" s="2" t="str">
        <f t="shared" si="1"/>
        <v>揖斐</v>
      </c>
      <c r="H15" s="35"/>
      <c r="I15" s="8">
        <v>0.4791666666666667</v>
      </c>
      <c r="J15" s="3"/>
      <c r="L15" s="3"/>
      <c r="M15" s="3"/>
    </row>
    <row r="16" spans="1:13" ht="30" customHeight="1">
      <c r="A16" s="36"/>
      <c r="B16" s="52"/>
      <c r="C16" s="2">
        <v>1</v>
      </c>
      <c r="D16" s="2" t="str">
        <f t="shared" si="0"/>
        <v>岐阜北</v>
      </c>
      <c r="E16" s="25" t="s">
        <v>176</v>
      </c>
      <c r="F16" s="6">
        <v>5</v>
      </c>
      <c r="G16" s="2" t="str">
        <f t="shared" si="1"/>
        <v>岐阜第一</v>
      </c>
      <c r="H16" s="36"/>
      <c r="I16" s="8">
        <v>0.5416666666666666</v>
      </c>
      <c r="J16" s="3"/>
      <c r="L16" s="5"/>
      <c r="M16" s="5"/>
    </row>
    <row r="17" spans="1:13" ht="30" customHeight="1">
      <c r="A17" s="34">
        <v>3</v>
      </c>
      <c r="B17" s="45" t="s">
        <v>14</v>
      </c>
      <c r="C17" s="2">
        <v>6</v>
      </c>
      <c r="D17" s="2" t="str">
        <f t="shared" si="0"/>
        <v>各務原西Ｂ</v>
      </c>
      <c r="E17" s="25" t="s">
        <v>128</v>
      </c>
      <c r="F17" s="6">
        <v>2</v>
      </c>
      <c r="G17" s="2" t="str">
        <f t="shared" si="1"/>
        <v>大垣養老</v>
      </c>
      <c r="H17" s="34" t="s">
        <v>17</v>
      </c>
      <c r="I17" s="8">
        <v>0.4166666666666667</v>
      </c>
      <c r="J17" s="3"/>
      <c r="L17" s="3"/>
      <c r="M17" s="3"/>
    </row>
    <row r="18" spans="1:13" ht="30" customHeight="1">
      <c r="A18" s="35"/>
      <c r="B18" s="46"/>
      <c r="C18" s="2">
        <v>5</v>
      </c>
      <c r="D18" s="2" t="str">
        <f t="shared" si="0"/>
        <v>岐阜第一</v>
      </c>
      <c r="E18" s="25" t="s">
        <v>128</v>
      </c>
      <c r="F18" s="6">
        <v>3</v>
      </c>
      <c r="G18" s="2" t="str">
        <f t="shared" si="1"/>
        <v>岐山</v>
      </c>
      <c r="H18" s="35"/>
      <c r="I18" s="8">
        <v>0.4791666666666667</v>
      </c>
      <c r="J18" s="3"/>
      <c r="L18" s="3"/>
      <c r="M18" s="3"/>
    </row>
    <row r="19" spans="1:10" ht="30" customHeight="1">
      <c r="A19" s="36"/>
      <c r="B19" s="47"/>
      <c r="C19" s="2">
        <v>1</v>
      </c>
      <c r="D19" s="2" t="str">
        <f t="shared" si="0"/>
        <v>岐阜北</v>
      </c>
      <c r="E19" s="25" t="s">
        <v>128</v>
      </c>
      <c r="F19" s="6">
        <v>4</v>
      </c>
      <c r="G19" s="2" t="str">
        <f t="shared" si="1"/>
        <v>揖斐</v>
      </c>
      <c r="H19" s="36"/>
      <c r="I19" s="8">
        <v>0.5416666666666666</v>
      </c>
      <c r="J19" s="3"/>
    </row>
    <row r="20" spans="1:13" ht="30" customHeight="1">
      <c r="A20" s="34">
        <v>4</v>
      </c>
      <c r="B20" s="45" t="s">
        <v>15</v>
      </c>
      <c r="C20" s="2">
        <v>5</v>
      </c>
      <c r="D20" s="2" t="str">
        <f t="shared" si="0"/>
        <v>岐阜第一</v>
      </c>
      <c r="E20" s="25" t="s">
        <v>128</v>
      </c>
      <c r="F20" s="6">
        <v>6</v>
      </c>
      <c r="G20" s="2" t="str">
        <f t="shared" si="1"/>
        <v>各務原西Ｂ</v>
      </c>
      <c r="H20" s="35" t="s">
        <v>17</v>
      </c>
      <c r="I20" s="8">
        <v>0.4166666666666667</v>
      </c>
      <c r="J20" s="3"/>
      <c r="L20" s="3"/>
      <c r="M20" s="3"/>
    </row>
    <row r="21" spans="1:13" ht="30" customHeight="1">
      <c r="A21" s="35"/>
      <c r="B21" s="46"/>
      <c r="C21" s="2">
        <v>1</v>
      </c>
      <c r="D21" s="2" t="str">
        <f t="shared" si="0"/>
        <v>岐阜北</v>
      </c>
      <c r="E21" s="25" t="s">
        <v>128</v>
      </c>
      <c r="F21" s="6">
        <v>3</v>
      </c>
      <c r="G21" s="2" t="str">
        <f t="shared" si="1"/>
        <v>岐山</v>
      </c>
      <c r="H21" s="35"/>
      <c r="I21" s="8">
        <v>0.4791666666666667</v>
      </c>
      <c r="J21" s="3"/>
      <c r="L21" s="3"/>
      <c r="M21" s="3"/>
    </row>
    <row r="22" spans="1:10" ht="30" customHeight="1">
      <c r="A22" s="36"/>
      <c r="B22" s="47"/>
      <c r="C22" s="2">
        <v>4</v>
      </c>
      <c r="D22" s="2" t="str">
        <f t="shared" si="0"/>
        <v>揖斐</v>
      </c>
      <c r="E22" s="25" t="s">
        <v>128</v>
      </c>
      <c r="F22" s="6">
        <v>2</v>
      </c>
      <c r="G22" s="2" t="str">
        <f t="shared" si="1"/>
        <v>大垣養老</v>
      </c>
      <c r="H22" s="36"/>
      <c r="I22" s="8">
        <v>0.5416666666666666</v>
      </c>
      <c r="J22" s="3"/>
    </row>
    <row r="23" spans="1:13" ht="30" customHeight="1">
      <c r="A23" s="34">
        <v>5</v>
      </c>
      <c r="B23" s="45" t="s">
        <v>16</v>
      </c>
      <c r="C23" s="2">
        <v>1</v>
      </c>
      <c r="D23" s="2" t="str">
        <f t="shared" si="0"/>
        <v>岐阜北</v>
      </c>
      <c r="E23" s="25" t="s">
        <v>128</v>
      </c>
      <c r="F23" s="6">
        <v>2</v>
      </c>
      <c r="G23" s="2" t="str">
        <f t="shared" si="1"/>
        <v>大垣養老</v>
      </c>
      <c r="H23" s="34" t="s">
        <v>7</v>
      </c>
      <c r="I23" s="8">
        <v>0.4166666666666667</v>
      </c>
      <c r="J23" s="3"/>
      <c r="L23" s="3"/>
      <c r="M23" s="3"/>
    </row>
    <row r="24" spans="1:13" ht="30" customHeight="1">
      <c r="A24" s="35"/>
      <c r="B24" s="46"/>
      <c r="C24" s="2">
        <v>4</v>
      </c>
      <c r="D24" s="2" t="str">
        <f t="shared" si="0"/>
        <v>揖斐</v>
      </c>
      <c r="E24" s="25" t="s">
        <v>128</v>
      </c>
      <c r="F24" s="6">
        <v>5</v>
      </c>
      <c r="G24" s="2" t="str">
        <f t="shared" si="1"/>
        <v>岐阜第一</v>
      </c>
      <c r="H24" s="35"/>
      <c r="I24" s="8">
        <v>0.4791666666666667</v>
      </c>
      <c r="J24" s="3"/>
      <c r="L24" s="3"/>
      <c r="M24" s="3"/>
    </row>
    <row r="25" spans="1:10" ht="30" customHeight="1">
      <c r="A25" s="36"/>
      <c r="B25" s="47"/>
      <c r="C25" s="2">
        <v>3</v>
      </c>
      <c r="D25" s="2" t="str">
        <f t="shared" si="0"/>
        <v>岐山</v>
      </c>
      <c r="E25" s="25" t="s">
        <v>128</v>
      </c>
      <c r="F25" s="6">
        <v>6</v>
      </c>
      <c r="G25" s="2" t="str">
        <f t="shared" si="1"/>
        <v>各務原西Ｂ</v>
      </c>
      <c r="H25" s="36"/>
      <c r="I25" s="8">
        <v>0.5416666666666666</v>
      </c>
      <c r="J25" s="3"/>
    </row>
    <row r="28" spans="2:9" ht="34.5" customHeight="1">
      <c r="B28" s="53" t="s">
        <v>18</v>
      </c>
      <c r="C28" s="54"/>
      <c r="D28" s="54"/>
      <c r="E28" s="54"/>
      <c r="F28" s="54"/>
      <c r="G28" s="54"/>
      <c r="H28" s="54"/>
      <c r="I28" s="54"/>
    </row>
  </sheetData>
  <sheetProtection/>
  <mergeCells count="23">
    <mergeCell ref="B28:I28"/>
    <mergeCell ref="B23:B25"/>
    <mergeCell ref="H11:H13"/>
    <mergeCell ref="H14:H16"/>
    <mergeCell ref="H17:H19"/>
    <mergeCell ref="H20:H22"/>
    <mergeCell ref="H23:H25"/>
    <mergeCell ref="A23:A25"/>
    <mergeCell ref="A6:B6"/>
    <mergeCell ref="D6:E6"/>
    <mergeCell ref="D8:E8"/>
    <mergeCell ref="C10:G10"/>
    <mergeCell ref="A11:A13"/>
    <mergeCell ref="A14:A16"/>
    <mergeCell ref="B11:B13"/>
    <mergeCell ref="B14:B16"/>
    <mergeCell ref="B17:B19"/>
    <mergeCell ref="A17:A19"/>
    <mergeCell ref="A20:A22"/>
    <mergeCell ref="A2:E3"/>
    <mergeCell ref="A5:B5"/>
    <mergeCell ref="D5:E5"/>
    <mergeCell ref="B20:B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5">
      <selection activeCell="K20" sqref="K20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  <col min="11" max="11" width="9.50390625" style="0" bestFit="1" customWidth="1"/>
  </cols>
  <sheetData>
    <row r="1" ht="19.5" customHeight="1" thickBot="1"/>
    <row r="2" spans="1:8" ht="19.5" customHeight="1">
      <c r="A2" s="37" t="s">
        <v>36</v>
      </c>
      <c r="B2" s="38"/>
      <c r="C2" s="38"/>
      <c r="D2" s="38"/>
      <c r="E2" s="39"/>
      <c r="G2" s="2">
        <v>1</v>
      </c>
      <c r="H2" s="2" t="s">
        <v>20</v>
      </c>
    </row>
    <row r="3" spans="1:8" ht="19.5" customHeight="1" thickBot="1">
      <c r="A3" s="40"/>
      <c r="B3" s="41"/>
      <c r="C3" s="41"/>
      <c r="D3" s="41"/>
      <c r="E3" s="42"/>
      <c r="G3" s="2">
        <v>2</v>
      </c>
      <c r="H3" s="2" t="s">
        <v>21</v>
      </c>
    </row>
    <row r="4" spans="7:8" ht="19.5" customHeight="1">
      <c r="G4" s="2">
        <v>3</v>
      </c>
      <c r="H4" s="2" t="s">
        <v>22</v>
      </c>
    </row>
    <row r="5" spans="1:8" ht="19.5" customHeight="1">
      <c r="A5" s="43"/>
      <c r="B5" s="43"/>
      <c r="D5" s="44">
        <f>IF(C5=0,"",VLOOKUP(C5,$G$2:$H$8,2))</f>
      </c>
      <c r="E5" s="44"/>
      <c r="G5" s="2">
        <v>4</v>
      </c>
      <c r="H5" s="2" t="s">
        <v>23</v>
      </c>
    </row>
    <row r="6" spans="1:10" ht="19.5" customHeight="1">
      <c r="A6" s="43"/>
      <c r="B6" s="43"/>
      <c r="D6" s="43"/>
      <c r="E6" s="43"/>
      <c r="G6" s="2">
        <v>5</v>
      </c>
      <c r="H6" s="2" t="s">
        <v>24</v>
      </c>
      <c r="J6" s="3"/>
    </row>
    <row r="7" spans="7:10" ht="19.5" customHeight="1">
      <c r="G7" s="2">
        <v>6</v>
      </c>
      <c r="H7" s="2" t="s">
        <v>25</v>
      </c>
      <c r="J7" s="3"/>
    </row>
    <row r="8" spans="4:10" ht="19.5" customHeight="1">
      <c r="D8" s="43"/>
      <c r="E8" s="43"/>
      <c r="G8" s="2">
        <v>7</v>
      </c>
      <c r="H8" s="2" t="s">
        <v>26</v>
      </c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8" t="s">
        <v>2</v>
      </c>
      <c r="D10" s="49"/>
      <c r="E10" s="49"/>
      <c r="F10" s="49"/>
      <c r="G10" s="50"/>
      <c r="H10" s="2" t="s">
        <v>3</v>
      </c>
      <c r="I10" s="4" t="s">
        <v>4</v>
      </c>
      <c r="J10" s="3"/>
    </row>
    <row r="11" spans="1:13" ht="30" customHeight="1">
      <c r="A11" s="34">
        <v>1</v>
      </c>
      <c r="B11" s="51" t="s">
        <v>27</v>
      </c>
      <c r="C11" s="9">
        <v>2</v>
      </c>
      <c r="D11" s="2" t="str">
        <f aca="true" t="shared" si="0" ref="D11:D31">IF(C11=0,"",VLOOKUP(C11,$G$2:$H$8,2))</f>
        <v>聖徳学園</v>
      </c>
      <c r="E11" s="2" t="s">
        <v>147</v>
      </c>
      <c r="F11" s="9">
        <v>4</v>
      </c>
      <c r="G11" s="2" t="str">
        <f aca="true" t="shared" si="1" ref="G11:G31">IF(F11=0,"",VLOOKUP(F11,$G$2:$H$8,2))</f>
        <v>富田</v>
      </c>
      <c r="H11" s="35" t="s">
        <v>23</v>
      </c>
      <c r="I11" s="13">
        <v>0.4166666666666667</v>
      </c>
      <c r="J11" s="3"/>
      <c r="L11" s="3"/>
      <c r="M11" s="3"/>
    </row>
    <row r="12" spans="1:13" ht="30" customHeight="1">
      <c r="A12" s="35"/>
      <c r="B12" s="51"/>
      <c r="C12" s="2">
        <v>1</v>
      </c>
      <c r="D12" s="2" t="str">
        <f t="shared" si="0"/>
        <v>高山工業</v>
      </c>
      <c r="E12" s="22" t="s">
        <v>148</v>
      </c>
      <c r="F12" s="2">
        <v>7</v>
      </c>
      <c r="G12" s="2" t="str">
        <f t="shared" si="1"/>
        <v>不破</v>
      </c>
      <c r="H12" s="35"/>
      <c r="I12" s="14">
        <v>0.4791666666666667</v>
      </c>
      <c r="J12" s="3"/>
      <c r="L12" s="3"/>
      <c r="M12" s="3"/>
    </row>
    <row r="13" spans="1:13" ht="30" customHeight="1">
      <c r="A13" s="36"/>
      <c r="B13" s="52"/>
      <c r="C13" s="2">
        <v>3</v>
      </c>
      <c r="D13" s="2" t="str">
        <f t="shared" si="0"/>
        <v>岐阜北B</v>
      </c>
      <c r="E13" s="2" t="s">
        <v>149</v>
      </c>
      <c r="F13" s="2">
        <v>5</v>
      </c>
      <c r="G13" s="2" t="str">
        <f t="shared" si="1"/>
        <v>大垣工業C</v>
      </c>
      <c r="H13" s="36"/>
      <c r="I13" s="14">
        <v>0.5416666666666666</v>
      </c>
      <c r="J13" s="3"/>
      <c r="L13" s="5"/>
      <c r="M13" s="5"/>
    </row>
    <row r="14" spans="1:13" ht="30" customHeight="1">
      <c r="A14" s="34">
        <v>2</v>
      </c>
      <c r="B14" s="51" t="s">
        <v>12</v>
      </c>
      <c r="C14" s="2">
        <v>2</v>
      </c>
      <c r="D14" s="2" t="str">
        <f t="shared" si="0"/>
        <v>聖徳学園</v>
      </c>
      <c r="E14" s="25" t="s">
        <v>150</v>
      </c>
      <c r="F14" s="2">
        <v>1</v>
      </c>
      <c r="G14" s="2" t="str">
        <f t="shared" si="1"/>
        <v>高山工業</v>
      </c>
      <c r="H14" s="35" t="s">
        <v>29</v>
      </c>
      <c r="I14" s="13">
        <v>0.4166666666666667</v>
      </c>
      <c r="J14" s="3"/>
      <c r="L14" s="3"/>
      <c r="M14" s="3"/>
    </row>
    <row r="15" spans="1:13" ht="30" customHeight="1">
      <c r="A15" s="35"/>
      <c r="B15" s="51"/>
      <c r="C15" s="2">
        <v>4</v>
      </c>
      <c r="D15" s="2" t="str">
        <f t="shared" si="0"/>
        <v>富田</v>
      </c>
      <c r="E15" s="25" t="s">
        <v>170</v>
      </c>
      <c r="F15" s="2">
        <v>3</v>
      </c>
      <c r="G15" s="2" t="str">
        <f t="shared" si="1"/>
        <v>岐阜北B</v>
      </c>
      <c r="H15" s="35"/>
      <c r="I15" s="14">
        <v>0.4791666666666667</v>
      </c>
      <c r="J15" s="3"/>
      <c r="K15" s="23"/>
      <c r="L15" s="3"/>
      <c r="M15" s="3"/>
    </row>
    <row r="16" spans="1:13" ht="30" customHeight="1">
      <c r="A16" s="36"/>
      <c r="B16" s="52"/>
      <c r="C16" s="2">
        <v>7</v>
      </c>
      <c r="D16" s="2" t="str">
        <f t="shared" si="0"/>
        <v>不破</v>
      </c>
      <c r="E16" s="25" t="s">
        <v>171</v>
      </c>
      <c r="F16" s="2">
        <v>6</v>
      </c>
      <c r="G16" s="2" t="str">
        <f t="shared" si="1"/>
        <v>大垣商業</v>
      </c>
      <c r="H16" s="36"/>
      <c r="I16" s="14">
        <v>0.5416666666666666</v>
      </c>
      <c r="J16" s="3"/>
      <c r="K16" s="24"/>
      <c r="L16" s="5"/>
      <c r="M16" s="5"/>
    </row>
    <row r="17" spans="1:13" ht="30" customHeight="1">
      <c r="A17" s="34">
        <v>3</v>
      </c>
      <c r="B17" s="45" t="s">
        <v>13</v>
      </c>
      <c r="C17" s="2">
        <v>6</v>
      </c>
      <c r="D17" s="2" t="str">
        <f t="shared" si="0"/>
        <v>大垣商業</v>
      </c>
      <c r="E17" s="25" t="s">
        <v>154</v>
      </c>
      <c r="F17" s="2">
        <v>2</v>
      </c>
      <c r="G17" s="2" t="str">
        <f t="shared" si="1"/>
        <v>聖徳学園</v>
      </c>
      <c r="H17" s="34" t="s">
        <v>30</v>
      </c>
      <c r="I17" s="13">
        <v>0.4166666666666667</v>
      </c>
      <c r="J17" s="3"/>
      <c r="L17" s="3"/>
      <c r="M17" s="3"/>
    </row>
    <row r="18" spans="1:13" ht="30" customHeight="1">
      <c r="A18" s="35"/>
      <c r="B18" s="46"/>
      <c r="C18" s="2">
        <v>7</v>
      </c>
      <c r="D18" s="2" t="str">
        <f t="shared" si="0"/>
        <v>不破</v>
      </c>
      <c r="E18" s="25" t="s">
        <v>177</v>
      </c>
      <c r="F18" s="2">
        <v>5</v>
      </c>
      <c r="G18" s="2" t="str">
        <f t="shared" si="1"/>
        <v>大垣工業C</v>
      </c>
      <c r="H18" s="35"/>
      <c r="I18" s="14">
        <v>0.4791666666666667</v>
      </c>
      <c r="J18" s="3"/>
      <c r="L18" s="3"/>
      <c r="M18" s="3"/>
    </row>
    <row r="19" spans="1:10" ht="30" customHeight="1">
      <c r="A19" s="36"/>
      <c r="B19" s="47"/>
      <c r="C19" s="2">
        <v>1</v>
      </c>
      <c r="D19" s="2" t="str">
        <f t="shared" si="0"/>
        <v>高山工業</v>
      </c>
      <c r="E19" s="25" t="s">
        <v>178</v>
      </c>
      <c r="F19" s="2">
        <v>3</v>
      </c>
      <c r="G19" s="2" t="str">
        <f t="shared" si="1"/>
        <v>岐阜北B</v>
      </c>
      <c r="H19" s="36"/>
      <c r="I19" s="14">
        <v>0.5416666666666666</v>
      </c>
      <c r="J19" s="3"/>
    </row>
    <row r="20" spans="1:13" ht="30" customHeight="1">
      <c r="A20" s="55">
        <v>4</v>
      </c>
      <c r="B20" s="58" t="s">
        <v>187</v>
      </c>
      <c r="C20" s="31">
        <v>4</v>
      </c>
      <c r="D20" s="31" t="str">
        <f t="shared" si="0"/>
        <v>富田</v>
      </c>
      <c r="E20" s="31" t="s">
        <v>188</v>
      </c>
      <c r="F20" s="31">
        <v>6</v>
      </c>
      <c r="G20" s="31" t="str">
        <f t="shared" si="1"/>
        <v>大垣商業</v>
      </c>
      <c r="H20" s="56" t="s">
        <v>23</v>
      </c>
      <c r="I20" s="26">
        <v>0.4166666666666667</v>
      </c>
      <c r="J20" s="3"/>
      <c r="L20" s="3"/>
      <c r="M20" s="3"/>
    </row>
    <row r="21" spans="1:13" ht="30" customHeight="1">
      <c r="A21" s="56"/>
      <c r="B21" s="59"/>
      <c r="C21" s="31">
        <v>3</v>
      </c>
      <c r="D21" s="31" t="str">
        <f t="shared" si="0"/>
        <v>岐阜北B</v>
      </c>
      <c r="E21" s="31" t="s">
        <v>189</v>
      </c>
      <c r="F21" s="31">
        <v>7</v>
      </c>
      <c r="G21" s="31" t="str">
        <f t="shared" si="1"/>
        <v>不破</v>
      </c>
      <c r="H21" s="56"/>
      <c r="I21" s="27">
        <v>0.4791666666666667</v>
      </c>
      <c r="J21" s="3"/>
      <c r="L21" s="3"/>
      <c r="M21" s="3"/>
    </row>
    <row r="22" spans="1:10" ht="30" customHeight="1">
      <c r="A22" s="57"/>
      <c r="B22" s="60"/>
      <c r="C22" s="31">
        <v>5</v>
      </c>
      <c r="D22" s="31" t="str">
        <f t="shared" si="0"/>
        <v>大垣工業C</v>
      </c>
      <c r="E22" s="31" t="s">
        <v>5</v>
      </c>
      <c r="F22" s="31">
        <v>1</v>
      </c>
      <c r="G22" s="31" t="str">
        <f t="shared" si="1"/>
        <v>高山工業</v>
      </c>
      <c r="H22" s="57"/>
      <c r="I22" s="27">
        <v>0.5416666666666666</v>
      </c>
      <c r="J22" s="3"/>
    </row>
    <row r="23" spans="1:13" ht="30" customHeight="1">
      <c r="A23" s="34">
        <v>5</v>
      </c>
      <c r="B23" s="45" t="s">
        <v>15</v>
      </c>
      <c r="C23" s="2">
        <v>5</v>
      </c>
      <c r="D23" s="2" t="str">
        <f t="shared" si="0"/>
        <v>大垣工業C</v>
      </c>
      <c r="E23" s="25" t="s">
        <v>37</v>
      </c>
      <c r="F23" s="2">
        <v>4</v>
      </c>
      <c r="G23" s="2" t="str">
        <f t="shared" si="1"/>
        <v>富田</v>
      </c>
      <c r="H23" s="34" t="s">
        <v>23</v>
      </c>
      <c r="I23" s="13">
        <v>0.4166666666666667</v>
      </c>
      <c r="J23" s="3"/>
      <c r="L23" s="3"/>
      <c r="M23" s="3"/>
    </row>
    <row r="24" spans="1:13" ht="30" customHeight="1">
      <c r="A24" s="35"/>
      <c r="B24" s="46"/>
      <c r="C24" s="2">
        <v>6</v>
      </c>
      <c r="D24" s="2" t="str">
        <f t="shared" si="0"/>
        <v>大垣商業</v>
      </c>
      <c r="E24" s="25" t="s">
        <v>37</v>
      </c>
      <c r="F24" s="2">
        <v>3</v>
      </c>
      <c r="G24" s="2" t="str">
        <f t="shared" si="1"/>
        <v>岐阜北B</v>
      </c>
      <c r="H24" s="35"/>
      <c r="I24" s="14">
        <v>0.4791666666666667</v>
      </c>
      <c r="J24" s="3"/>
      <c r="L24" s="3"/>
      <c r="M24" s="3"/>
    </row>
    <row r="25" spans="1:10" ht="30" customHeight="1">
      <c r="A25" s="36"/>
      <c r="B25" s="47"/>
      <c r="C25" s="2">
        <v>7</v>
      </c>
      <c r="D25" s="2" t="str">
        <f t="shared" si="0"/>
        <v>不破</v>
      </c>
      <c r="E25" s="25" t="s">
        <v>37</v>
      </c>
      <c r="F25" s="2">
        <v>2</v>
      </c>
      <c r="G25" s="2" t="str">
        <f t="shared" si="1"/>
        <v>聖徳学園</v>
      </c>
      <c r="H25" s="36"/>
      <c r="I25" s="14">
        <v>0.5416666666666666</v>
      </c>
      <c r="J25" s="3"/>
    </row>
    <row r="26" spans="1:9" ht="30" customHeight="1">
      <c r="A26" s="61">
        <v>6</v>
      </c>
      <c r="B26" s="61" t="s">
        <v>31</v>
      </c>
      <c r="C26" s="2">
        <v>5</v>
      </c>
      <c r="D26" s="2" t="str">
        <f t="shared" si="0"/>
        <v>大垣工業C</v>
      </c>
      <c r="E26" s="25" t="s">
        <v>37</v>
      </c>
      <c r="F26" s="2">
        <v>6</v>
      </c>
      <c r="G26" s="2" t="str">
        <f t="shared" si="1"/>
        <v>大垣商業</v>
      </c>
      <c r="H26" s="61" t="s">
        <v>30</v>
      </c>
      <c r="I26" s="13">
        <v>0.4166666666666667</v>
      </c>
    </row>
    <row r="27" spans="1:9" ht="30" customHeight="1">
      <c r="A27" s="61"/>
      <c r="B27" s="61"/>
      <c r="C27" s="15">
        <v>3</v>
      </c>
      <c r="D27" s="15" t="str">
        <f t="shared" si="0"/>
        <v>岐阜北B</v>
      </c>
      <c r="E27" s="29" t="s">
        <v>37</v>
      </c>
      <c r="F27" s="15">
        <v>2</v>
      </c>
      <c r="G27" s="15" t="str">
        <f t="shared" si="1"/>
        <v>聖徳学園</v>
      </c>
      <c r="H27" s="61"/>
      <c r="I27" s="14">
        <v>0.4791666666666667</v>
      </c>
    </row>
    <row r="28" spans="1:9" ht="30" customHeight="1">
      <c r="A28" s="61"/>
      <c r="B28" s="61"/>
      <c r="C28" s="15">
        <v>4</v>
      </c>
      <c r="D28" s="15" t="str">
        <f t="shared" si="0"/>
        <v>富田</v>
      </c>
      <c r="E28" s="29" t="s">
        <v>37</v>
      </c>
      <c r="F28" s="15">
        <v>1</v>
      </c>
      <c r="G28" s="15" t="str">
        <f t="shared" si="1"/>
        <v>高山工業</v>
      </c>
      <c r="H28" s="61"/>
      <c r="I28" s="14">
        <v>0.5416666666666666</v>
      </c>
    </row>
    <row r="29" spans="1:9" ht="30" customHeight="1">
      <c r="A29" s="61">
        <v>7</v>
      </c>
      <c r="B29" s="61" t="s">
        <v>32</v>
      </c>
      <c r="C29" s="2">
        <v>5</v>
      </c>
      <c r="D29" s="2" t="str">
        <f t="shared" si="0"/>
        <v>大垣工業C</v>
      </c>
      <c r="E29" s="25" t="s">
        <v>37</v>
      </c>
      <c r="F29" s="2">
        <v>2</v>
      </c>
      <c r="G29" s="2" t="str">
        <f t="shared" si="1"/>
        <v>聖徳学園</v>
      </c>
      <c r="H29" s="61" t="s">
        <v>29</v>
      </c>
      <c r="I29" s="13">
        <v>0.4166666666666667</v>
      </c>
    </row>
    <row r="30" spans="1:9" ht="30" customHeight="1">
      <c r="A30" s="61"/>
      <c r="B30" s="61"/>
      <c r="C30" s="2">
        <v>4</v>
      </c>
      <c r="D30" s="2" t="str">
        <f t="shared" si="0"/>
        <v>富田</v>
      </c>
      <c r="E30" s="25" t="s">
        <v>37</v>
      </c>
      <c r="F30" s="2">
        <v>7</v>
      </c>
      <c r="G30" s="2" t="str">
        <f t="shared" si="1"/>
        <v>不破</v>
      </c>
      <c r="H30" s="61"/>
      <c r="I30" s="14">
        <v>0.4791666666666667</v>
      </c>
    </row>
    <row r="31" spans="1:9" ht="30" customHeight="1">
      <c r="A31" s="61"/>
      <c r="B31" s="61"/>
      <c r="C31" s="2">
        <v>6</v>
      </c>
      <c r="D31" s="2" t="str">
        <f t="shared" si="0"/>
        <v>大垣商業</v>
      </c>
      <c r="E31" s="25" t="s">
        <v>37</v>
      </c>
      <c r="F31" s="2">
        <v>1</v>
      </c>
      <c r="G31" s="2" t="str">
        <f t="shared" si="1"/>
        <v>高山工業</v>
      </c>
      <c r="H31" s="61"/>
      <c r="I31" s="14">
        <v>0.5416666666666666</v>
      </c>
    </row>
    <row r="32" spans="1:9" ht="30" customHeight="1">
      <c r="A32" s="61" t="s">
        <v>33</v>
      </c>
      <c r="B32" s="62" t="s">
        <v>34</v>
      </c>
      <c r="C32" s="2"/>
      <c r="D32" s="2">
        <f>IF(C32=0,"",VLOOKUP(C32,$G$2:$H$8,2))</f>
      </c>
      <c r="E32" s="25" t="s">
        <v>35</v>
      </c>
      <c r="F32" s="2"/>
      <c r="G32" s="2">
        <f>IF(F32=0,"",VLOOKUP(F32,$G$2:$H$8,2))</f>
      </c>
      <c r="H32" s="61"/>
      <c r="I32" s="13">
        <v>0.4166666666666667</v>
      </c>
    </row>
    <row r="33" spans="1:9" ht="30" customHeight="1">
      <c r="A33" s="61"/>
      <c r="B33" s="61"/>
      <c r="C33" s="2"/>
      <c r="D33" s="2">
        <f>IF(C33=0,"",VLOOKUP(C33,$G$2:$H$8,2))</f>
      </c>
      <c r="E33" s="25" t="s">
        <v>35</v>
      </c>
      <c r="F33" s="2"/>
      <c r="G33" s="2">
        <f>IF(F33=0,"",VLOOKUP(F33,$G$2:$H$8,2))</f>
      </c>
      <c r="H33" s="61"/>
      <c r="I33" s="14">
        <v>0.4791666666666667</v>
      </c>
    </row>
    <row r="34" spans="1:9" ht="30" customHeight="1">
      <c r="A34" s="61"/>
      <c r="B34" s="61"/>
      <c r="C34" s="2"/>
      <c r="D34" s="2">
        <f>IF(C34=0,"",VLOOKUP(C34,$G$2:$H$8,2))</f>
      </c>
      <c r="E34" s="25" t="s">
        <v>37</v>
      </c>
      <c r="F34" s="2"/>
      <c r="G34" s="2">
        <f>IF(F34=0,"",VLOOKUP(F34,$G$2:$H$8,2))</f>
      </c>
      <c r="H34" s="61"/>
      <c r="I34" s="14">
        <v>0.5416666666666666</v>
      </c>
    </row>
  </sheetData>
  <sheetProtection/>
  <mergeCells count="31">
    <mergeCell ref="A32:A34"/>
    <mergeCell ref="B32:B34"/>
    <mergeCell ref="H32:H34"/>
    <mergeCell ref="A26:A28"/>
    <mergeCell ref="B26:B28"/>
    <mergeCell ref="H26:H28"/>
    <mergeCell ref="A29:A31"/>
    <mergeCell ref="B29:B31"/>
    <mergeCell ref="H29:H31"/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7">
      <selection activeCell="M12" sqref="M12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7" t="s">
        <v>146</v>
      </c>
      <c r="B2" s="38"/>
      <c r="C2" s="38"/>
      <c r="D2" s="38"/>
      <c r="E2" s="39"/>
      <c r="G2" s="2">
        <v>1</v>
      </c>
      <c r="H2" s="2" t="s">
        <v>140</v>
      </c>
    </row>
    <row r="3" spans="1:8" ht="19.5" customHeight="1" thickBot="1">
      <c r="A3" s="40"/>
      <c r="B3" s="41"/>
      <c r="C3" s="41"/>
      <c r="D3" s="41"/>
      <c r="E3" s="42"/>
      <c r="G3" s="21">
        <v>2</v>
      </c>
      <c r="H3" s="21" t="s">
        <v>141</v>
      </c>
    </row>
    <row r="4" spans="7:8" ht="19.5" customHeight="1">
      <c r="G4" s="2">
        <v>3</v>
      </c>
      <c r="H4" s="2" t="s">
        <v>142</v>
      </c>
    </row>
    <row r="5" spans="1:8" ht="19.5" customHeight="1">
      <c r="A5" s="43"/>
      <c r="B5" s="43"/>
      <c r="D5" s="44">
        <f>IF(C5=0,"",VLOOKUP(C5,$G$2:$H$8,2))</f>
      </c>
      <c r="E5" s="44"/>
      <c r="G5" s="2">
        <v>4</v>
      </c>
      <c r="H5" s="2" t="s">
        <v>143</v>
      </c>
    </row>
    <row r="6" spans="1:10" ht="19.5" customHeight="1">
      <c r="A6" s="43"/>
      <c r="B6" s="43"/>
      <c r="D6" s="43"/>
      <c r="E6" s="43"/>
      <c r="G6" s="2">
        <v>5</v>
      </c>
      <c r="H6" s="2" t="s">
        <v>144</v>
      </c>
      <c r="J6" s="3"/>
    </row>
    <row r="7" spans="7:10" ht="19.5" customHeight="1">
      <c r="G7" s="2">
        <v>6</v>
      </c>
      <c r="H7" s="2" t="s">
        <v>145</v>
      </c>
      <c r="J7" s="3"/>
    </row>
    <row r="8" spans="4:10" ht="19.5" customHeight="1">
      <c r="D8" s="43"/>
      <c r="E8" s="43"/>
      <c r="G8" s="3"/>
      <c r="H8" s="3"/>
      <c r="J8" s="3"/>
    </row>
    <row r="9" spans="1:10" ht="21.75" customHeight="1">
      <c r="A9" s="10" t="s">
        <v>0</v>
      </c>
      <c r="B9" s="2" t="s">
        <v>1</v>
      </c>
      <c r="C9" s="48" t="s">
        <v>2</v>
      </c>
      <c r="D9" s="49"/>
      <c r="E9" s="49"/>
      <c r="F9" s="49"/>
      <c r="G9" s="50"/>
      <c r="H9" s="2" t="s">
        <v>3</v>
      </c>
      <c r="I9" s="4" t="s">
        <v>4</v>
      </c>
      <c r="J9" s="3"/>
    </row>
    <row r="10" spans="1:10" ht="24.75" customHeight="1">
      <c r="A10" s="34">
        <v>1</v>
      </c>
      <c r="B10" s="63" t="s">
        <v>126</v>
      </c>
      <c r="C10" s="2">
        <v>6</v>
      </c>
      <c r="D10" s="2" t="s">
        <v>127</v>
      </c>
      <c r="E10" s="2" t="s">
        <v>184</v>
      </c>
      <c r="F10" s="2">
        <v>4</v>
      </c>
      <c r="G10" s="2" t="s">
        <v>129</v>
      </c>
      <c r="H10" s="61" t="s">
        <v>130</v>
      </c>
      <c r="I10" s="14">
        <v>0.4166666666666667</v>
      </c>
      <c r="J10" s="3"/>
    </row>
    <row r="11" spans="1:13" ht="30" customHeight="1">
      <c r="A11" s="36"/>
      <c r="B11" s="63"/>
      <c r="C11" s="2">
        <v>1</v>
      </c>
      <c r="D11" s="2" t="s">
        <v>131</v>
      </c>
      <c r="E11" s="2" t="s">
        <v>150</v>
      </c>
      <c r="F11" s="2">
        <v>5</v>
      </c>
      <c r="G11" s="2" t="s">
        <v>132</v>
      </c>
      <c r="H11" s="61"/>
      <c r="I11" s="14">
        <v>0.4791666666666667</v>
      </c>
      <c r="J11" s="3"/>
      <c r="L11" s="3"/>
      <c r="M11" s="3"/>
    </row>
    <row r="12" spans="1:13" ht="30" customHeight="1">
      <c r="A12" s="34">
        <v>2</v>
      </c>
      <c r="B12" s="64" t="s">
        <v>133</v>
      </c>
      <c r="C12" s="2">
        <v>3</v>
      </c>
      <c r="D12" s="2" t="s">
        <v>134</v>
      </c>
      <c r="E12" s="25" t="s">
        <v>185</v>
      </c>
      <c r="F12" s="2">
        <v>4</v>
      </c>
      <c r="G12" s="2" t="s">
        <v>129</v>
      </c>
      <c r="H12" s="61" t="s">
        <v>135</v>
      </c>
      <c r="I12" s="14">
        <v>0.375</v>
      </c>
      <c r="J12" s="3"/>
      <c r="L12" s="3"/>
      <c r="M12" s="3"/>
    </row>
    <row r="13" spans="1:13" ht="30" customHeight="1">
      <c r="A13" s="36"/>
      <c r="B13" s="52"/>
      <c r="C13" s="2">
        <v>1</v>
      </c>
      <c r="D13" s="2" t="s">
        <v>131</v>
      </c>
      <c r="E13" s="2" t="s">
        <v>164</v>
      </c>
      <c r="F13" s="2">
        <v>6</v>
      </c>
      <c r="G13" s="2" t="s">
        <v>127</v>
      </c>
      <c r="H13" s="61"/>
      <c r="I13" s="14">
        <v>0.4375</v>
      </c>
      <c r="J13" s="3"/>
      <c r="L13" s="5"/>
      <c r="M13" s="5"/>
    </row>
    <row r="14" spans="1:13" ht="30" customHeight="1">
      <c r="A14" s="67">
        <v>3</v>
      </c>
      <c r="B14" s="67" t="s">
        <v>136</v>
      </c>
      <c r="C14" s="6">
        <v>1</v>
      </c>
      <c r="D14" s="6" t="s">
        <v>131</v>
      </c>
      <c r="E14" s="28" t="s">
        <v>181</v>
      </c>
      <c r="F14" s="6">
        <v>3</v>
      </c>
      <c r="G14" s="6" t="s">
        <v>134</v>
      </c>
      <c r="H14" s="69" t="s">
        <v>163</v>
      </c>
      <c r="I14" s="8">
        <v>0.3888888888888889</v>
      </c>
      <c r="J14" s="3"/>
      <c r="L14" s="3"/>
      <c r="M14" s="3"/>
    </row>
    <row r="15" spans="1:13" ht="30" customHeight="1">
      <c r="A15" s="68"/>
      <c r="B15" s="68"/>
      <c r="C15" s="6">
        <v>5</v>
      </c>
      <c r="D15" s="6" t="s">
        <v>132</v>
      </c>
      <c r="E15" s="28" t="s">
        <v>182</v>
      </c>
      <c r="F15" s="6">
        <v>6</v>
      </c>
      <c r="G15" s="6" t="s">
        <v>127</v>
      </c>
      <c r="H15" s="70"/>
      <c r="I15" s="8">
        <v>0.4513888888888889</v>
      </c>
      <c r="J15" s="3"/>
      <c r="L15" s="3"/>
      <c r="M15" s="3"/>
    </row>
    <row r="16" spans="1:13" ht="30" customHeight="1">
      <c r="A16" s="34">
        <v>4</v>
      </c>
      <c r="B16" s="45" t="s">
        <v>137</v>
      </c>
      <c r="C16" s="2">
        <v>4</v>
      </c>
      <c r="D16" s="2" t="s">
        <v>129</v>
      </c>
      <c r="E16" s="25" t="s">
        <v>182</v>
      </c>
      <c r="F16" s="2">
        <v>5</v>
      </c>
      <c r="G16" s="2" t="s">
        <v>132</v>
      </c>
      <c r="H16" s="61" t="s">
        <v>138</v>
      </c>
      <c r="I16" s="14">
        <v>0.3958333333333333</v>
      </c>
      <c r="J16" s="3"/>
      <c r="L16" s="5"/>
      <c r="M16" s="5"/>
    </row>
    <row r="17" spans="1:13" ht="30" customHeight="1">
      <c r="A17" s="36"/>
      <c r="B17" s="47"/>
      <c r="C17" s="2">
        <v>3</v>
      </c>
      <c r="D17" s="2" t="s">
        <v>134</v>
      </c>
      <c r="E17" s="25" t="s">
        <v>183</v>
      </c>
      <c r="F17" s="2">
        <v>6</v>
      </c>
      <c r="G17" s="2" t="s">
        <v>127</v>
      </c>
      <c r="H17" s="61"/>
      <c r="I17" s="14">
        <v>0.4583333333333333</v>
      </c>
      <c r="J17" s="3"/>
      <c r="L17" s="3"/>
      <c r="M17" s="3"/>
    </row>
    <row r="18" spans="1:13" ht="30" customHeight="1">
      <c r="A18" s="55">
        <v>5</v>
      </c>
      <c r="B18" s="58" t="s">
        <v>139</v>
      </c>
      <c r="C18" s="31">
        <v>5</v>
      </c>
      <c r="D18" s="31" t="s">
        <v>132</v>
      </c>
      <c r="E18" s="32" t="s">
        <v>128</v>
      </c>
      <c r="F18" s="31">
        <v>3</v>
      </c>
      <c r="G18" s="31" t="s">
        <v>134</v>
      </c>
      <c r="H18" s="65" t="s">
        <v>186</v>
      </c>
      <c r="I18" s="27">
        <v>0.3888888888888889</v>
      </c>
      <c r="J18" s="3"/>
      <c r="L18" s="3"/>
      <c r="M18" s="3"/>
    </row>
    <row r="19" spans="1:10" ht="30" customHeight="1">
      <c r="A19" s="57"/>
      <c r="B19" s="60"/>
      <c r="C19" s="31">
        <v>1</v>
      </c>
      <c r="D19" s="31" t="s">
        <v>131</v>
      </c>
      <c r="E19" s="32" t="s">
        <v>128</v>
      </c>
      <c r="F19" s="31">
        <v>4</v>
      </c>
      <c r="G19" s="31" t="s">
        <v>129</v>
      </c>
      <c r="H19" s="66"/>
      <c r="I19" s="27">
        <v>0.4513888888888889</v>
      </c>
      <c r="J19" s="3"/>
    </row>
  </sheetData>
  <sheetProtection/>
  <mergeCells count="22">
    <mergeCell ref="A18:A19"/>
    <mergeCell ref="B18:B19"/>
    <mergeCell ref="H18:H19"/>
    <mergeCell ref="C9:G9"/>
    <mergeCell ref="A14:A15"/>
    <mergeCell ref="B14:B15"/>
    <mergeCell ref="H14:H15"/>
    <mergeCell ref="A16:A17"/>
    <mergeCell ref="B16:B17"/>
    <mergeCell ref="H16:H17"/>
    <mergeCell ref="A10:A11"/>
    <mergeCell ref="B10:B11"/>
    <mergeCell ref="H10:H11"/>
    <mergeCell ref="A12:A13"/>
    <mergeCell ref="B12:B13"/>
    <mergeCell ref="H12:H13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3">
      <selection activeCell="K28" sqref="K28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7" t="s">
        <v>38</v>
      </c>
      <c r="B2" s="38"/>
      <c r="C2" s="38"/>
      <c r="D2" s="38"/>
      <c r="E2" s="39"/>
      <c r="G2" s="2">
        <v>1</v>
      </c>
      <c r="H2" s="2" t="s">
        <v>39</v>
      </c>
    </row>
    <row r="3" spans="1:8" ht="19.5" customHeight="1" thickBot="1">
      <c r="A3" s="40"/>
      <c r="B3" s="41"/>
      <c r="C3" s="41"/>
      <c r="D3" s="41"/>
      <c r="E3" s="42"/>
      <c r="G3" s="2">
        <v>2</v>
      </c>
      <c r="H3" s="2" t="s">
        <v>40</v>
      </c>
    </row>
    <row r="4" spans="7:8" ht="19.5" customHeight="1">
      <c r="G4" s="2">
        <v>3</v>
      </c>
      <c r="H4" s="2" t="s">
        <v>41</v>
      </c>
    </row>
    <row r="5" spans="1:8" ht="19.5" customHeight="1">
      <c r="A5" s="43"/>
      <c r="B5" s="43"/>
      <c r="D5" s="44">
        <f>IF(C5=0,"",VLOOKUP(C5,$G$2:$H$8,2))</f>
      </c>
      <c r="E5" s="44"/>
      <c r="G5" s="2">
        <v>4</v>
      </c>
      <c r="H5" s="2" t="s">
        <v>42</v>
      </c>
    </row>
    <row r="6" spans="1:10" ht="19.5" customHeight="1">
      <c r="A6" s="43"/>
      <c r="B6" s="43"/>
      <c r="D6" s="43"/>
      <c r="E6" s="43"/>
      <c r="G6" s="2">
        <v>5</v>
      </c>
      <c r="H6" s="2" t="s">
        <v>43</v>
      </c>
      <c r="J6" s="3"/>
    </row>
    <row r="7" spans="7:10" ht="19.5" customHeight="1">
      <c r="G7" s="2">
        <v>6</v>
      </c>
      <c r="H7" s="2" t="s">
        <v>44</v>
      </c>
      <c r="J7" s="3"/>
    </row>
    <row r="8" spans="4:10" ht="19.5" customHeight="1">
      <c r="D8" s="43"/>
      <c r="E8" s="43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8" t="s">
        <v>2</v>
      </c>
      <c r="D10" s="49"/>
      <c r="E10" s="49"/>
      <c r="F10" s="49"/>
      <c r="G10" s="50"/>
      <c r="H10" s="2" t="s">
        <v>3</v>
      </c>
      <c r="I10" s="4" t="s">
        <v>4</v>
      </c>
      <c r="J10" s="3"/>
    </row>
    <row r="11" spans="1:13" ht="30" customHeight="1">
      <c r="A11" s="34">
        <v>1</v>
      </c>
      <c r="B11" s="64">
        <v>43261</v>
      </c>
      <c r="C11" s="9">
        <v>3</v>
      </c>
      <c r="D11" s="2" t="str">
        <f aca="true" t="shared" si="0" ref="D11:D25">IF(C11=0,"",VLOOKUP(C11,$G$2:$H$8,2))</f>
        <v>県岐阜商業B</v>
      </c>
      <c r="E11" s="2" t="s">
        <v>151</v>
      </c>
      <c r="F11" s="9">
        <v>4</v>
      </c>
      <c r="G11" s="2" t="str">
        <f aca="true" t="shared" si="1" ref="G11:G25">IF(F11=0,"",VLOOKUP(F11,$G$2:$H$8,2))</f>
        <v>大垣東</v>
      </c>
      <c r="H11" s="35" t="s">
        <v>45</v>
      </c>
      <c r="I11" s="14">
        <v>0.3958333333333333</v>
      </c>
      <c r="J11" s="3"/>
      <c r="L11" s="3"/>
      <c r="M11" s="3"/>
    </row>
    <row r="12" spans="1:13" ht="30" customHeight="1">
      <c r="A12" s="35"/>
      <c r="B12" s="51"/>
      <c r="C12" s="2">
        <v>2</v>
      </c>
      <c r="D12" s="2" t="str">
        <f t="shared" si="0"/>
        <v>高山西</v>
      </c>
      <c r="E12" s="2" t="s">
        <v>152</v>
      </c>
      <c r="F12" s="2">
        <v>5</v>
      </c>
      <c r="G12" s="2" t="str">
        <f t="shared" si="1"/>
        <v>岐阜B</v>
      </c>
      <c r="H12" s="35"/>
      <c r="I12" s="14">
        <v>0.4583333333333333</v>
      </c>
      <c r="J12" s="3"/>
      <c r="L12" s="3"/>
      <c r="M12" s="3"/>
    </row>
    <row r="13" spans="1:13" ht="30" customHeight="1">
      <c r="A13" s="36"/>
      <c r="B13" s="11" t="s">
        <v>46</v>
      </c>
      <c r="C13" s="2">
        <v>1</v>
      </c>
      <c r="D13" s="2" t="str">
        <f t="shared" si="0"/>
        <v>羽島</v>
      </c>
      <c r="E13" s="2" t="s">
        <v>153</v>
      </c>
      <c r="F13" s="2">
        <v>6</v>
      </c>
      <c r="G13" s="2" t="str">
        <f t="shared" si="1"/>
        <v>大垣日大B</v>
      </c>
      <c r="H13" s="36"/>
      <c r="I13" s="14">
        <v>0.5208333333333334</v>
      </c>
      <c r="J13" s="3"/>
      <c r="L13" s="5"/>
      <c r="M13" s="5"/>
    </row>
    <row r="14" spans="1:13" ht="30" customHeight="1">
      <c r="A14" s="34">
        <v>2</v>
      </c>
      <c r="B14" s="64">
        <v>43268</v>
      </c>
      <c r="C14" s="2">
        <v>6</v>
      </c>
      <c r="D14" s="2" t="str">
        <f t="shared" si="0"/>
        <v>大垣日大B</v>
      </c>
      <c r="E14" s="2" t="s">
        <v>154</v>
      </c>
      <c r="F14" s="2">
        <v>4</v>
      </c>
      <c r="G14" s="2" t="str">
        <f t="shared" si="1"/>
        <v>大垣東</v>
      </c>
      <c r="H14" s="35" t="s">
        <v>45</v>
      </c>
      <c r="I14" s="14">
        <v>0.3958333333333333</v>
      </c>
      <c r="J14" s="3"/>
      <c r="L14" s="3"/>
      <c r="M14" s="3"/>
    </row>
    <row r="15" spans="1:13" ht="30" customHeight="1">
      <c r="A15" s="35"/>
      <c r="B15" s="51"/>
      <c r="C15" s="2">
        <v>2</v>
      </c>
      <c r="D15" s="2" t="str">
        <f t="shared" si="0"/>
        <v>高山西</v>
      </c>
      <c r="E15" s="25" t="s">
        <v>156</v>
      </c>
      <c r="F15" s="2">
        <v>3</v>
      </c>
      <c r="G15" s="2" t="str">
        <f t="shared" si="1"/>
        <v>県岐阜商業B</v>
      </c>
      <c r="H15" s="35"/>
      <c r="I15" s="14">
        <v>0.4583333333333333</v>
      </c>
      <c r="J15" s="3"/>
      <c r="L15" s="3"/>
      <c r="M15" s="3"/>
    </row>
    <row r="16" spans="1:13" ht="30" customHeight="1">
      <c r="A16" s="36"/>
      <c r="B16" s="11" t="s">
        <v>46</v>
      </c>
      <c r="C16" s="2">
        <v>1</v>
      </c>
      <c r="D16" s="2" t="str">
        <f t="shared" si="0"/>
        <v>羽島</v>
      </c>
      <c r="E16" s="2" t="s">
        <v>155</v>
      </c>
      <c r="F16" s="2">
        <v>5</v>
      </c>
      <c r="G16" s="2" t="str">
        <f t="shared" si="1"/>
        <v>岐阜B</v>
      </c>
      <c r="H16" s="36"/>
      <c r="I16" s="14">
        <v>0.5208333333333334</v>
      </c>
      <c r="J16" s="3"/>
      <c r="L16" s="5"/>
      <c r="M16" s="5"/>
    </row>
    <row r="17" spans="1:13" ht="30" customHeight="1">
      <c r="A17" s="34">
        <v>3</v>
      </c>
      <c r="B17" s="64">
        <v>43337</v>
      </c>
      <c r="C17" s="2">
        <v>1</v>
      </c>
      <c r="D17" s="2" t="str">
        <f t="shared" si="0"/>
        <v>羽島</v>
      </c>
      <c r="E17" s="25" t="s">
        <v>5</v>
      </c>
      <c r="F17" s="2">
        <v>4</v>
      </c>
      <c r="G17" s="2" t="str">
        <f t="shared" si="1"/>
        <v>大垣東</v>
      </c>
      <c r="H17" s="34" t="s">
        <v>45</v>
      </c>
      <c r="I17" s="14">
        <v>0.3958333333333333</v>
      </c>
      <c r="J17" s="3"/>
      <c r="L17" s="3"/>
      <c r="M17" s="3"/>
    </row>
    <row r="18" spans="1:13" ht="30" customHeight="1">
      <c r="A18" s="35"/>
      <c r="B18" s="51"/>
      <c r="C18" s="2">
        <v>5</v>
      </c>
      <c r="D18" s="2" t="str">
        <f t="shared" si="0"/>
        <v>岐阜B</v>
      </c>
      <c r="E18" s="25" t="s">
        <v>5</v>
      </c>
      <c r="F18" s="2">
        <v>3</v>
      </c>
      <c r="G18" s="2" t="str">
        <f t="shared" si="1"/>
        <v>県岐阜商業B</v>
      </c>
      <c r="H18" s="35"/>
      <c r="I18" s="14">
        <v>0.4583333333333333</v>
      </c>
      <c r="J18" s="3"/>
      <c r="L18" s="3"/>
      <c r="M18" s="3"/>
    </row>
    <row r="19" spans="1:10" ht="30" customHeight="1">
      <c r="A19" s="36"/>
      <c r="B19" s="11" t="s">
        <v>48</v>
      </c>
      <c r="C19" s="2">
        <v>6</v>
      </c>
      <c r="D19" s="2" t="str">
        <f t="shared" si="0"/>
        <v>大垣日大B</v>
      </c>
      <c r="E19" s="25" t="s">
        <v>5</v>
      </c>
      <c r="F19" s="2">
        <v>2</v>
      </c>
      <c r="G19" s="2" t="str">
        <f t="shared" si="1"/>
        <v>高山西</v>
      </c>
      <c r="H19" s="36"/>
      <c r="I19" s="14">
        <v>0.5208333333333334</v>
      </c>
      <c r="J19" s="3"/>
    </row>
    <row r="20" spans="1:13" ht="30" customHeight="1">
      <c r="A20" s="34">
        <v>4</v>
      </c>
      <c r="B20" s="73">
        <v>43351</v>
      </c>
      <c r="C20" s="6">
        <v>4</v>
      </c>
      <c r="D20" s="6" t="str">
        <f t="shared" si="0"/>
        <v>大垣東</v>
      </c>
      <c r="E20" s="28" t="s">
        <v>5</v>
      </c>
      <c r="F20" s="6">
        <v>2</v>
      </c>
      <c r="G20" s="6" t="str">
        <f t="shared" si="1"/>
        <v>高山西</v>
      </c>
      <c r="H20" s="71" t="s">
        <v>49</v>
      </c>
      <c r="I20" s="14">
        <v>0.3958333333333333</v>
      </c>
      <c r="J20" s="3"/>
      <c r="L20" s="3"/>
      <c r="M20" s="3"/>
    </row>
    <row r="21" spans="1:13" ht="30" customHeight="1">
      <c r="A21" s="35"/>
      <c r="B21" s="74"/>
      <c r="C21" s="6">
        <v>5</v>
      </c>
      <c r="D21" s="6" t="str">
        <f t="shared" si="0"/>
        <v>岐阜B</v>
      </c>
      <c r="E21" s="28" t="s">
        <v>47</v>
      </c>
      <c r="F21" s="6">
        <v>6</v>
      </c>
      <c r="G21" s="6" t="str">
        <f t="shared" si="1"/>
        <v>大垣日大B</v>
      </c>
      <c r="H21" s="72"/>
      <c r="I21" s="14">
        <v>0.4583333333333333</v>
      </c>
      <c r="J21" s="3"/>
      <c r="L21" s="3"/>
      <c r="M21" s="3"/>
    </row>
    <row r="22" spans="1:10" ht="30" customHeight="1">
      <c r="A22" s="36"/>
      <c r="B22" s="16" t="s">
        <v>48</v>
      </c>
      <c r="C22" s="6">
        <v>1</v>
      </c>
      <c r="D22" s="6" t="str">
        <f t="shared" si="0"/>
        <v>羽島</v>
      </c>
      <c r="E22" s="28" t="s">
        <v>5</v>
      </c>
      <c r="F22" s="6">
        <v>3</v>
      </c>
      <c r="G22" s="6" t="str">
        <f t="shared" si="1"/>
        <v>県岐阜商業B</v>
      </c>
      <c r="H22" s="68"/>
      <c r="I22" s="14">
        <v>0.5208333333333334</v>
      </c>
      <c r="J22" s="3"/>
    </row>
    <row r="23" spans="1:13" ht="30" customHeight="1">
      <c r="A23" s="34">
        <v>5</v>
      </c>
      <c r="B23" s="73">
        <v>43359</v>
      </c>
      <c r="C23" s="6">
        <v>4</v>
      </c>
      <c r="D23" s="6" t="str">
        <f t="shared" si="0"/>
        <v>大垣東</v>
      </c>
      <c r="E23" s="28" t="s">
        <v>5</v>
      </c>
      <c r="F23" s="6">
        <v>5</v>
      </c>
      <c r="G23" s="6" t="str">
        <f t="shared" si="1"/>
        <v>岐阜B</v>
      </c>
      <c r="H23" s="71" t="s">
        <v>50</v>
      </c>
      <c r="I23" s="14">
        <v>0.3958333333333333</v>
      </c>
      <c r="J23" s="3"/>
      <c r="L23" s="3"/>
      <c r="M23" s="3"/>
    </row>
    <row r="24" spans="1:13" ht="30" customHeight="1">
      <c r="A24" s="35"/>
      <c r="B24" s="74"/>
      <c r="C24" s="6">
        <v>3</v>
      </c>
      <c r="D24" s="6" t="str">
        <f t="shared" si="0"/>
        <v>県岐阜商業B</v>
      </c>
      <c r="E24" s="28" t="s">
        <v>5</v>
      </c>
      <c r="F24" s="6">
        <v>6</v>
      </c>
      <c r="G24" s="6" t="str">
        <f t="shared" si="1"/>
        <v>大垣日大B</v>
      </c>
      <c r="H24" s="72"/>
      <c r="I24" s="14">
        <v>0.4583333333333333</v>
      </c>
      <c r="J24" s="3"/>
      <c r="L24" s="3"/>
      <c r="M24" s="3"/>
    </row>
    <row r="25" spans="1:10" ht="30" customHeight="1">
      <c r="A25" s="36"/>
      <c r="B25" s="16" t="s">
        <v>46</v>
      </c>
      <c r="C25" s="6">
        <v>1</v>
      </c>
      <c r="D25" s="6" t="str">
        <f t="shared" si="0"/>
        <v>羽島</v>
      </c>
      <c r="E25" s="28" t="s">
        <v>5</v>
      </c>
      <c r="F25" s="6">
        <v>2</v>
      </c>
      <c r="G25" s="6" t="str">
        <f t="shared" si="1"/>
        <v>高山西</v>
      </c>
      <c r="H25" s="68"/>
      <c r="I25" s="14">
        <v>0.5208333333333334</v>
      </c>
      <c r="J25" s="3"/>
    </row>
    <row r="27" spans="1:9" ht="13.5">
      <c r="A27" s="43" t="s">
        <v>51</v>
      </c>
      <c r="B27" s="43"/>
      <c r="C27" s="43"/>
      <c r="D27" s="43"/>
      <c r="E27" s="43"/>
      <c r="F27" s="43"/>
      <c r="G27" s="43"/>
      <c r="H27" s="43"/>
      <c r="I27" s="43"/>
    </row>
  </sheetData>
  <sheetProtection/>
  <mergeCells count="23">
    <mergeCell ref="C10:G10"/>
    <mergeCell ref="A11:A13"/>
    <mergeCell ref="H11:H13"/>
    <mergeCell ref="H17:H19"/>
    <mergeCell ref="A20:A22"/>
    <mergeCell ref="H20:H22"/>
    <mergeCell ref="A14:A16"/>
    <mergeCell ref="A23:A25"/>
    <mergeCell ref="H23:H25"/>
    <mergeCell ref="A17:A19"/>
    <mergeCell ref="B17:B18"/>
    <mergeCell ref="B20:B21"/>
    <mergeCell ref="B23:B24"/>
    <mergeCell ref="A27:I27"/>
    <mergeCell ref="A2:E3"/>
    <mergeCell ref="A5:B5"/>
    <mergeCell ref="D5:E5"/>
    <mergeCell ref="A6:B6"/>
    <mergeCell ref="D6:E6"/>
    <mergeCell ref="D8:E8"/>
    <mergeCell ref="H14:H16"/>
    <mergeCell ref="B11:B12"/>
    <mergeCell ref="B14:B15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0">
      <selection activeCell="H11" sqref="H11:H13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7" t="s">
        <v>52</v>
      </c>
      <c r="B2" s="38"/>
      <c r="C2" s="38"/>
      <c r="D2" s="38"/>
      <c r="E2" s="39"/>
      <c r="G2" s="2">
        <v>1</v>
      </c>
      <c r="H2" s="2" t="s">
        <v>53</v>
      </c>
    </row>
    <row r="3" spans="1:8" ht="19.5" customHeight="1" thickBot="1">
      <c r="A3" s="40"/>
      <c r="B3" s="41"/>
      <c r="C3" s="41"/>
      <c r="D3" s="41"/>
      <c r="E3" s="42"/>
      <c r="G3" s="2">
        <v>2</v>
      </c>
      <c r="H3" s="2" t="s">
        <v>54</v>
      </c>
    </row>
    <row r="4" spans="7:8" ht="19.5" customHeight="1">
      <c r="G4" s="2">
        <v>3</v>
      </c>
      <c r="H4" s="2" t="s">
        <v>55</v>
      </c>
    </row>
    <row r="5" spans="1:8" ht="19.5" customHeight="1">
      <c r="A5" s="43"/>
      <c r="B5" s="43"/>
      <c r="D5" s="44">
        <f>IF(C5=0,"",VLOOKUP(C5,$G$2:$H$8,2))</f>
      </c>
      <c r="E5" s="44"/>
      <c r="G5" s="2">
        <v>4</v>
      </c>
      <c r="H5" s="2" t="s">
        <v>17</v>
      </c>
    </row>
    <row r="6" spans="1:10" ht="19.5" customHeight="1">
      <c r="A6" s="43"/>
      <c r="B6" s="43"/>
      <c r="D6" s="43"/>
      <c r="E6" s="43"/>
      <c r="G6" s="2">
        <v>5</v>
      </c>
      <c r="H6" s="2" t="s">
        <v>56</v>
      </c>
      <c r="J6" s="3"/>
    </row>
    <row r="7" spans="7:10" ht="19.5" customHeight="1">
      <c r="G7" s="2">
        <v>6</v>
      </c>
      <c r="H7" s="2" t="s">
        <v>57</v>
      </c>
      <c r="J7" s="3"/>
    </row>
    <row r="8" spans="4:10" ht="19.5" customHeight="1">
      <c r="D8" s="43"/>
      <c r="E8" s="43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8" t="s">
        <v>2</v>
      </c>
      <c r="D10" s="49"/>
      <c r="E10" s="49"/>
      <c r="F10" s="49"/>
      <c r="G10" s="50"/>
      <c r="H10" s="2" t="s">
        <v>3</v>
      </c>
      <c r="I10" s="4" t="s">
        <v>4</v>
      </c>
      <c r="J10" s="3"/>
    </row>
    <row r="11" spans="1:13" ht="30" customHeight="1">
      <c r="A11" s="34">
        <v>1</v>
      </c>
      <c r="B11" s="64" t="s">
        <v>58</v>
      </c>
      <c r="C11" s="9">
        <v>1</v>
      </c>
      <c r="D11" s="2" t="str">
        <f aca="true" t="shared" si="0" ref="D11:D16">IF(C11=0,"",VLOOKUP(C11,$G$2:$H$8,2))</f>
        <v>岐阜工業C</v>
      </c>
      <c r="E11" s="33" t="s">
        <v>190</v>
      </c>
      <c r="F11" s="9">
        <v>6</v>
      </c>
      <c r="G11" s="2" t="str">
        <f aca="true" t="shared" si="1" ref="G11:G16">IF(F11=0,"",VLOOKUP(F11,$G$2:$H$8,2))</f>
        <v>関有知</v>
      </c>
      <c r="H11" s="72" t="s">
        <v>191</v>
      </c>
      <c r="I11" s="13">
        <v>0.3958333333333333</v>
      </c>
      <c r="J11" s="3"/>
      <c r="L11" s="3"/>
      <c r="M11" s="3"/>
    </row>
    <row r="12" spans="1:13" ht="30" customHeight="1">
      <c r="A12" s="35"/>
      <c r="B12" s="51"/>
      <c r="C12" s="2">
        <v>2</v>
      </c>
      <c r="D12" s="2" t="str">
        <f t="shared" si="0"/>
        <v>関</v>
      </c>
      <c r="E12" s="33" t="s">
        <v>192</v>
      </c>
      <c r="F12" s="2">
        <v>5</v>
      </c>
      <c r="G12" s="2" t="str">
        <f t="shared" si="1"/>
        <v>羽島北</v>
      </c>
      <c r="H12" s="72"/>
      <c r="I12" s="14">
        <v>0.46527777777777773</v>
      </c>
      <c r="J12" s="3"/>
      <c r="L12" s="3"/>
      <c r="M12" s="3"/>
    </row>
    <row r="13" spans="1:13" ht="30" customHeight="1">
      <c r="A13" s="36"/>
      <c r="B13" s="52"/>
      <c r="C13" s="2">
        <v>3</v>
      </c>
      <c r="D13" s="2" t="str">
        <f t="shared" si="0"/>
        <v>加茂農林</v>
      </c>
      <c r="E13" s="33" t="s">
        <v>193</v>
      </c>
      <c r="F13" s="2">
        <v>4</v>
      </c>
      <c r="G13" s="2" t="str">
        <f t="shared" si="1"/>
        <v>各務原西</v>
      </c>
      <c r="H13" s="68"/>
      <c r="I13" s="14">
        <v>0.5347222222222222</v>
      </c>
      <c r="J13" s="3"/>
      <c r="L13" s="5"/>
      <c r="M13" s="5"/>
    </row>
    <row r="14" spans="1:13" ht="30" customHeight="1">
      <c r="A14" s="34">
        <v>2</v>
      </c>
      <c r="B14" s="51" t="s">
        <v>59</v>
      </c>
      <c r="C14" s="2">
        <v>6</v>
      </c>
      <c r="D14" s="2" t="str">
        <f t="shared" si="0"/>
        <v>関有知</v>
      </c>
      <c r="E14" s="33" t="s">
        <v>194</v>
      </c>
      <c r="F14" s="2">
        <v>4</v>
      </c>
      <c r="G14" s="2" t="str">
        <f t="shared" si="1"/>
        <v>各務原西</v>
      </c>
      <c r="H14" s="35" t="s">
        <v>60</v>
      </c>
      <c r="I14" s="13">
        <v>0.3958333333333333</v>
      </c>
      <c r="J14" s="3"/>
      <c r="L14" s="3"/>
      <c r="M14" s="3"/>
    </row>
    <row r="15" spans="1:13" ht="30" customHeight="1">
      <c r="A15" s="35"/>
      <c r="B15" s="51"/>
      <c r="C15" s="2">
        <v>1</v>
      </c>
      <c r="D15" s="2" t="str">
        <f t="shared" si="0"/>
        <v>岐阜工業C</v>
      </c>
      <c r="E15" s="33" t="s">
        <v>195</v>
      </c>
      <c r="F15" s="2">
        <v>5</v>
      </c>
      <c r="G15" s="2" t="str">
        <f t="shared" si="1"/>
        <v>羽島北</v>
      </c>
      <c r="H15" s="35"/>
      <c r="I15" s="14">
        <v>0.46527777777777773</v>
      </c>
      <c r="J15" s="3"/>
      <c r="L15" s="3"/>
      <c r="M15" s="3"/>
    </row>
    <row r="16" spans="1:13" ht="30" customHeight="1">
      <c r="A16" s="36"/>
      <c r="B16" s="52"/>
      <c r="C16" s="2">
        <v>2</v>
      </c>
      <c r="D16" s="2" t="str">
        <f t="shared" si="0"/>
        <v>関</v>
      </c>
      <c r="E16" s="33" t="s">
        <v>194</v>
      </c>
      <c r="F16" s="2">
        <v>3</v>
      </c>
      <c r="G16" s="2" t="str">
        <f t="shared" si="1"/>
        <v>加茂農林</v>
      </c>
      <c r="H16" s="36"/>
      <c r="I16" s="14">
        <v>0.5347222222222222</v>
      </c>
      <c r="J16" s="3"/>
      <c r="L16" s="5"/>
      <c r="M16" s="5"/>
    </row>
    <row r="17" spans="1:13" ht="30" customHeight="1">
      <c r="A17" s="34">
        <v>3</v>
      </c>
      <c r="B17" s="45" t="s">
        <v>62</v>
      </c>
      <c r="C17" s="2">
        <v>6</v>
      </c>
      <c r="D17" s="2" t="str">
        <f aca="true" t="shared" si="2" ref="D17:D25">IF(C17=0,"",VLOOKUP(C17,$G$2:$H$8,2))</f>
        <v>関有知</v>
      </c>
      <c r="E17" s="25" t="s">
        <v>5</v>
      </c>
      <c r="F17" s="2">
        <v>2</v>
      </c>
      <c r="G17" s="2" t="str">
        <f aca="true" t="shared" si="3" ref="G17:G25">IF(F17=0,"",VLOOKUP(F17,$G$2:$H$8,2))</f>
        <v>関</v>
      </c>
      <c r="H17" s="34" t="s">
        <v>63</v>
      </c>
      <c r="I17" s="13">
        <v>0.3958333333333333</v>
      </c>
      <c r="J17" s="3"/>
      <c r="L17" s="3"/>
      <c r="M17" s="3"/>
    </row>
    <row r="18" spans="1:13" ht="30" customHeight="1">
      <c r="A18" s="35"/>
      <c r="B18" s="46"/>
      <c r="C18" s="2">
        <v>5</v>
      </c>
      <c r="D18" s="2" t="str">
        <f t="shared" si="2"/>
        <v>羽島北</v>
      </c>
      <c r="E18" s="25" t="s">
        <v>61</v>
      </c>
      <c r="F18" s="2">
        <v>3</v>
      </c>
      <c r="G18" s="2" t="str">
        <f t="shared" si="3"/>
        <v>加茂農林</v>
      </c>
      <c r="H18" s="35"/>
      <c r="I18" s="14">
        <v>0.46527777777777773</v>
      </c>
      <c r="J18" s="3"/>
      <c r="L18" s="3"/>
      <c r="M18" s="3"/>
    </row>
    <row r="19" spans="1:10" ht="30" customHeight="1">
      <c r="A19" s="36"/>
      <c r="B19" s="47"/>
      <c r="C19" s="2">
        <v>1</v>
      </c>
      <c r="D19" s="2" t="str">
        <f t="shared" si="2"/>
        <v>岐阜工業C</v>
      </c>
      <c r="E19" s="25" t="s">
        <v>5</v>
      </c>
      <c r="F19" s="2">
        <v>4</v>
      </c>
      <c r="G19" s="2" t="str">
        <f t="shared" si="3"/>
        <v>各務原西</v>
      </c>
      <c r="H19" s="36"/>
      <c r="I19" s="14">
        <v>0.5347222222222222</v>
      </c>
      <c r="J19" s="3"/>
    </row>
    <row r="20" spans="1:13" ht="30" customHeight="1">
      <c r="A20" s="34">
        <v>4</v>
      </c>
      <c r="B20" s="45" t="s">
        <v>64</v>
      </c>
      <c r="C20" s="2">
        <v>1</v>
      </c>
      <c r="D20" s="2" t="str">
        <f t="shared" si="2"/>
        <v>岐阜工業C</v>
      </c>
      <c r="E20" s="25" t="s">
        <v>28</v>
      </c>
      <c r="F20" s="2">
        <v>3</v>
      </c>
      <c r="G20" s="2" t="str">
        <f t="shared" si="3"/>
        <v>加茂農林</v>
      </c>
      <c r="H20" s="35" t="s">
        <v>60</v>
      </c>
      <c r="I20" s="13">
        <v>0.3958333333333333</v>
      </c>
      <c r="J20" s="3"/>
      <c r="L20" s="3"/>
      <c r="M20" s="3"/>
    </row>
    <row r="21" spans="1:13" ht="30" customHeight="1">
      <c r="A21" s="35"/>
      <c r="B21" s="46"/>
      <c r="C21" s="2">
        <v>4</v>
      </c>
      <c r="D21" s="2" t="str">
        <f t="shared" si="2"/>
        <v>各務原西</v>
      </c>
      <c r="E21" s="25" t="s">
        <v>5</v>
      </c>
      <c r="F21" s="2">
        <v>2</v>
      </c>
      <c r="G21" s="2" t="str">
        <f t="shared" si="3"/>
        <v>関</v>
      </c>
      <c r="H21" s="35"/>
      <c r="I21" s="14">
        <v>0.46527777777777773</v>
      </c>
      <c r="J21" s="3"/>
      <c r="L21" s="3"/>
      <c r="M21" s="3"/>
    </row>
    <row r="22" spans="1:10" ht="30" customHeight="1">
      <c r="A22" s="36"/>
      <c r="B22" s="47"/>
      <c r="C22" s="2">
        <v>5</v>
      </c>
      <c r="D22" s="2" t="str">
        <f t="shared" si="2"/>
        <v>羽島北</v>
      </c>
      <c r="E22" s="25" t="s">
        <v>65</v>
      </c>
      <c r="F22" s="2">
        <v>6</v>
      </c>
      <c r="G22" s="2" t="str">
        <f t="shared" si="3"/>
        <v>関有知</v>
      </c>
      <c r="H22" s="36"/>
      <c r="I22" s="14">
        <v>0.5347222222222222</v>
      </c>
      <c r="J22" s="3"/>
    </row>
    <row r="23" spans="1:13" ht="30" customHeight="1">
      <c r="A23" s="34">
        <v>5</v>
      </c>
      <c r="B23" s="45" t="s">
        <v>66</v>
      </c>
      <c r="C23" s="2">
        <v>1</v>
      </c>
      <c r="D23" s="2" t="str">
        <f t="shared" si="2"/>
        <v>岐阜工業C</v>
      </c>
      <c r="E23" s="25" t="s">
        <v>67</v>
      </c>
      <c r="F23" s="2">
        <v>2</v>
      </c>
      <c r="G23" s="2" t="str">
        <f t="shared" si="3"/>
        <v>関</v>
      </c>
      <c r="H23" s="34" t="s">
        <v>63</v>
      </c>
      <c r="I23" s="13">
        <v>0.3958333333333333</v>
      </c>
      <c r="J23" s="3"/>
      <c r="L23" s="3"/>
      <c r="M23" s="3"/>
    </row>
    <row r="24" spans="1:13" ht="30" customHeight="1">
      <c r="A24" s="35"/>
      <c r="B24" s="46"/>
      <c r="C24" s="2">
        <v>3</v>
      </c>
      <c r="D24" s="2" t="str">
        <f t="shared" si="2"/>
        <v>加茂農林</v>
      </c>
      <c r="E24" s="25" t="s">
        <v>65</v>
      </c>
      <c r="F24" s="2">
        <v>6</v>
      </c>
      <c r="G24" s="2" t="str">
        <f t="shared" si="3"/>
        <v>関有知</v>
      </c>
      <c r="H24" s="35"/>
      <c r="I24" s="14">
        <v>0.46527777777777773</v>
      </c>
      <c r="J24" s="3"/>
      <c r="L24" s="3"/>
      <c r="M24" s="3"/>
    </row>
    <row r="25" spans="1:10" ht="30" customHeight="1">
      <c r="A25" s="36"/>
      <c r="B25" s="47"/>
      <c r="C25" s="2">
        <v>4</v>
      </c>
      <c r="D25" s="2" t="str">
        <f t="shared" si="2"/>
        <v>各務原西</v>
      </c>
      <c r="E25" s="25" t="s">
        <v>67</v>
      </c>
      <c r="F25" s="2">
        <v>5</v>
      </c>
      <c r="G25" s="2" t="str">
        <f t="shared" si="3"/>
        <v>羽島北</v>
      </c>
      <c r="H25" s="36"/>
      <c r="I25" s="14">
        <v>0.5347222222222222</v>
      </c>
      <c r="J25" s="3"/>
    </row>
    <row r="26" spans="1:9" ht="31.5" customHeight="1">
      <c r="A26" s="75" t="s">
        <v>68</v>
      </c>
      <c r="B26" s="75"/>
      <c r="C26" s="75"/>
      <c r="D26" s="75"/>
      <c r="E26" s="75"/>
      <c r="F26" s="75"/>
      <c r="G26" s="75"/>
      <c r="H26" s="75"/>
      <c r="I26" s="75"/>
    </row>
  </sheetData>
  <sheetProtection/>
  <mergeCells count="23">
    <mergeCell ref="A23:A25"/>
    <mergeCell ref="B23:B25"/>
    <mergeCell ref="H23:H25"/>
    <mergeCell ref="A26:I26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1">
      <selection activeCell="E23" sqref="E23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spans="1:9" ht="19.5" customHeight="1" thickBot="1">
      <c r="A1" s="17"/>
      <c r="B1" s="17"/>
      <c r="C1" s="17"/>
      <c r="D1" s="7"/>
      <c r="E1" s="7"/>
      <c r="F1" s="7"/>
      <c r="G1" s="7"/>
      <c r="H1" s="7"/>
      <c r="I1" s="7"/>
    </row>
    <row r="2" spans="1:9" ht="19.5" customHeight="1">
      <c r="A2" s="76" t="s">
        <v>69</v>
      </c>
      <c r="B2" s="77"/>
      <c r="C2" s="77"/>
      <c r="D2" s="77"/>
      <c r="E2" s="78"/>
      <c r="F2" s="7"/>
      <c r="G2" s="6">
        <v>1</v>
      </c>
      <c r="H2" s="6" t="s">
        <v>70</v>
      </c>
      <c r="I2" s="7"/>
    </row>
    <row r="3" spans="1:9" ht="19.5" customHeight="1" thickBot="1">
      <c r="A3" s="79"/>
      <c r="B3" s="80"/>
      <c r="C3" s="80"/>
      <c r="D3" s="80"/>
      <c r="E3" s="81"/>
      <c r="F3" s="7"/>
      <c r="G3" s="6">
        <v>2</v>
      </c>
      <c r="H3" s="6" t="s">
        <v>71</v>
      </c>
      <c r="I3" s="7"/>
    </row>
    <row r="4" spans="1:9" ht="19.5" customHeight="1">
      <c r="A4" s="17"/>
      <c r="B4" s="17"/>
      <c r="C4" s="17"/>
      <c r="D4" s="7"/>
      <c r="E4" s="7"/>
      <c r="F4" s="7"/>
      <c r="G4" s="6">
        <v>3</v>
      </c>
      <c r="H4" s="6" t="s">
        <v>72</v>
      </c>
      <c r="I4" s="7"/>
    </row>
    <row r="5" spans="1:9" ht="19.5" customHeight="1">
      <c r="A5" s="82"/>
      <c r="B5" s="82"/>
      <c r="C5" s="17"/>
      <c r="D5" s="83">
        <f>IF(C5=0,"",VLOOKUP(C5,$G$2:$H$8,2))</f>
      </c>
      <c r="E5" s="83"/>
      <c r="F5" s="7"/>
      <c r="G5" s="6">
        <v>4</v>
      </c>
      <c r="H5" s="6" t="s">
        <v>73</v>
      </c>
      <c r="I5" s="7"/>
    </row>
    <row r="6" spans="1:10" ht="19.5" customHeight="1">
      <c r="A6" s="82"/>
      <c r="B6" s="82"/>
      <c r="C6" s="17"/>
      <c r="D6" s="82"/>
      <c r="E6" s="82"/>
      <c r="F6" s="7"/>
      <c r="G6" s="6">
        <v>5</v>
      </c>
      <c r="H6" s="6" t="s">
        <v>74</v>
      </c>
      <c r="I6" s="7"/>
      <c r="J6" s="3"/>
    </row>
    <row r="7" spans="1:10" ht="19.5" customHeight="1">
      <c r="A7" s="17"/>
      <c r="B7" s="17"/>
      <c r="C7" s="17"/>
      <c r="D7" s="7"/>
      <c r="E7" s="7"/>
      <c r="F7" s="7"/>
      <c r="G7" s="6">
        <v>6</v>
      </c>
      <c r="H7" s="6" t="s">
        <v>75</v>
      </c>
      <c r="I7" s="7"/>
      <c r="J7" s="3"/>
    </row>
    <row r="8" spans="1:10" ht="19.5" customHeight="1">
      <c r="A8" s="17"/>
      <c r="B8" s="17"/>
      <c r="C8" s="17"/>
      <c r="D8" s="82"/>
      <c r="E8" s="82"/>
      <c r="F8" s="7"/>
      <c r="G8" s="6">
        <v>7</v>
      </c>
      <c r="H8" s="6" t="s">
        <v>76</v>
      </c>
      <c r="I8" s="7"/>
      <c r="J8" s="3"/>
    </row>
    <row r="9" spans="1:10" ht="13.5">
      <c r="A9" s="17"/>
      <c r="B9" s="17"/>
      <c r="C9" s="17"/>
      <c r="D9" s="7"/>
      <c r="E9" s="7"/>
      <c r="F9" s="7"/>
      <c r="G9" s="7"/>
      <c r="H9" s="7"/>
      <c r="I9" s="7"/>
      <c r="J9" s="3"/>
    </row>
    <row r="10" spans="1:10" ht="24.75" customHeight="1">
      <c r="A10" s="6" t="s">
        <v>0</v>
      </c>
      <c r="B10" s="6" t="s">
        <v>1</v>
      </c>
      <c r="C10" s="84" t="s">
        <v>2</v>
      </c>
      <c r="D10" s="85"/>
      <c r="E10" s="85"/>
      <c r="F10" s="85"/>
      <c r="G10" s="86"/>
      <c r="H10" s="6" t="s">
        <v>3</v>
      </c>
      <c r="I10" s="18" t="s">
        <v>4</v>
      </c>
      <c r="J10" s="3"/>
    </row>
    <row r="11" spans="1:13" ht="30" customHeight="1">
      <c r="A11" s="67">
        <v>1</v>
      </c>
      <c r="B11" s="87" t="s">
        <v>77</v>
      </c>
      <c r="C11" s="12">
        <v>3</v>
      </c>
      <c r="D11" s="6" t="str">
        <f aca="true" t="shared" si="0" ref="D11:D31">IF(C11=0,"",VLOOKUP(C11,$G$2:$H$8,2))</f>
        <v>多治見西</v>
      </c>
      <c r="E11" s="6" t="s">
        <v>157</v>
      </c>
      <c r="F11" s="12">
        <v>5</v>
      </c>
      <c r="G11" s="6" t="str">
        <f aca="true" t="shared" si="1" ref="G11:G31">IF(F11=0,"",VLOOKUP(F11,$G$2:$H$8,2))</f>
        <v>飛騨高山</v>
      </c>
      <c r="H11" s="71" t="s">
        <v>78</v>
      </c>
      <c r="I11" s="19">
        <v>0.4166666666666667</v>
      </c>
      <c r="J11" s="3"/>
      <c r="L11" s="3"/>
      <c r="M11" s="3"/>
    </row>
    <row r="12" spans="1:13" ht="30" customHeight="1">
      <c r="A12" s="72"/>
      <c r="B12" s="87"/>
      <c r="C12" s="6">
        <v>1</v>
      </c>
      <c r="D12" s="6" t="str">
        <f t="shared" si="0"/>
        <v>中津川工業</v>
      </c>
      <c r="E12" s="6" t="s">
        <v>158</v>
      </c>
      <c r="F12" s="6">
        <v>7</v>
      </c>
      <c r="G12" s="6" t="str">
        <f t="shared" si="1"/>
        <v>麗澤瑞浪</v>
      </c>
      <c r="H12" s="71"/>
      <c r="I12" s="8">
        <v>0.4791666666666667</v>
      </c>
      <c r="J12" s="3"/>
      <c r="L12" s="3"/>
      <c r="M12" s="3"/>
    </row>
    <row r="13" spans="1:13" ht="30" customHeight="1">
      <c r="A13" s="68"/>
      <c r="B13" s="88"/>
      <c r="C13" s="6">
        <v>2</v>
      </c>
      <c r="D13" s="6" t="str">
        <f t="shared" si="0"/>
        <v>美濃加茂</v>
      </c>
      <c r="E13" s="6" t="s">
        <v>159</v>
      </c>
      <c r="F13" s="6">
        <v>6</v>
      </c>
      <c r="G13" s="6" t="str">
        <f t="shared" si="1"/>
        <v>加茂</v>
      </c>
      <c r="H13" s="89"/>
      <c r="I13" s="8">
        <v>0.5416666666666666</v>
      </c>
      <c r="J13" s="3"/>
      <c r="L13" s="5"/>
      <c r="M13" s="5"/>
    </row>
    <row r="14" spans="1:13" ht="30" customHeight="1">
      <c r="A14" s="67">
        <v>2</v>
      </c>
      <c r="B14" s="87" t="s">
        <v>79</v>
      </c>
      <c r="C14" s="6">
        <v>1</v>
      </c>
      <c r="D14" s="6" t="str">
        <f t="shared" si="0"/>
        <v>中津川工業</v>
      </c>
      <c r="E14" s="6" t="s">
        <v>165</v>
      </c>
      <c r="F14" s="6">
        <v>3</v>
      </c>
      <c r="G14" s="6" t="str">
        <f t="shared" si="1"/>
        <v>多治見西</v>
      </c>
      <c r="H14" s="72" t="s">
        <v>70</v>
      </c>
      <c r="I14" s="8">
        <v>0.4166666666666667</v>
      </c>
      <c r="J14" s="3"/>
      <c r="L14" s="3"/>
      <c r="M14" s="3"/>
    </row>
    <row r="15" spans="1:13" ht="30" customHeight="1">
      <c r="A15" s="72"/>
      <c r="B15" s="87"/>
      <c r="C15" s="6">
        <v>7</v>
      </c>
      <c r="D15" s="6" t="str">
        <f t="shared" si="0"/>
        <v>麗澤瑞浪</v>
      </c>
      <c r="E15" s="28" t="s">
        <v>166</v>
      </c>
      <c r="F15" s="6">
        <v>4</v>
      </c>
      <c r="G15" s="6" t="str">
        <f t="shared" si="1"/>
        <v>関商工C</v>
      </c>
      <c r="H15" s="72"/>
      <c r="I15" s="8">
        <v>0.4791666666666667</v>
      </c>
      <c r="J15" s="3"/>
      <c r="L15" s="3"/>
      <c r="M15" s="3"/>
    </row>
    <row r="16" spans="1:13" ht="30" customHeight="1">
      <c r="A16" s="68"/>
      <c r="B16" s="88"/>
      <c r="C16" s="6">
        <v>6</v>
      </c>
      <c r="D16" s="6" t="str">
        <f t="shared" si="0"/>
        <v>加茂</v>
      </c>
      <c r="E16" s="28" t="s">
        <v>167</v>
      </c>
      <c r="F16" s="6">
        <v>5</v>
      </c>
      <c r="G16" s="6" t="str">
        <f t="shared" si="1"/>
        <v>飛騨高山</v>
      </c>
      <c r="H16" s="68"/>
      <c r="I16" s="8">
        <v>0.5416666666666666</v>
      </c>
      <c r="J16" s="3"/>
      <c r="L16" s="5"/>
      <c r="M16" s="5"/>
    </row>
    <row r="17" spans="1:13" ht="30" customHeight="1">
      <c r="A17" s="67">
        <v>3</v>
      </c>
      <c r="B17" s="90" t="s">
        <v>80</v>
      </c>
      <c r="C17" s="6">
        <v>5</v>
      </c>
      <c r="D17" s="6" t="str">
        <f t="shared" si="0"/>
        <v>飛騨高山</v>
      </c>
      <c r="E17" s="28" t="s">
        <v>180</v>
      </c>
      <c r="F17" s="6">
        <v>4</v>
      </c>
      <c r="G17" s="6" t="str">
        <f t="shared" si="1"/>
        <v>関商工C</v>
      </c>
      <c r="H17" s="67" t="s">
        <v>74</v>
      </c>
      <c r="I17" s="8">
        <v>0.4166666666666667</v>
      </c>
      <c r="J17" s="3"/>
      <c r="K17" s="30"/>
      <c r="L17" s="3"/>
      <c r="M17" s="3"/>
    </row>
    <row r="18" spans="1:13" ht="30" customHeight="1">
      <c r="A18" s="72"/>
      <c r="B18" s="91"/>
      <c r="C18" s="6">
        <v>6</v>
      </c>
      <c r="D18" s="6" t="str">
        <f t="shared" si="0"/>
        <v>加茂</v>
      </c>
      <c r="E18" s="28" t="s">
        <v>164</v>
      </c>
      <c r="F18" s="6">
        <v>3</v>
      </c>
      <c r="G18" s="6" t="str">
        <f t="shared" si="1"/>
        <v>多治見西</v>
      </c>
      <c r="H18" s="72"/>
      <c r="I18" s="8">
        <v>0.4791666666666667</v>
      </c>
      <c r="J18" s="3"/>
      <c r="L18" s="3"/>
      <c r="M18" s="3"/>
    </row>
    <row r="19" spans="1:10" ht="30" customHeight="1">
      <c r="A19" s="68"/>
      <c r="B19" s="92"/>
      <c r="C19" s="6">
        <v>7</v>
      </c>
      <c r="D19" s="6" t="str">
        <f t="shared" si="0"/>
        <v>麗澤瑞浪</v>
      </c>
      <c r="E19" s="28" t="s">
        <v>176</v>
      </c>
      <c r="F19" s="6">
        <v>2</v>
      </c>
      <c r="G19" s="6" t="str">
        <f t="shared" si="1"/>
        <v>美濃加茂</v>
      </c>
      <c r="H19" s="68"/>
      <c r="I19" s="8">
        <v>0.5416666666666666</v>
      </c>
      <c r="J19" s="3"/>
    </row>
    <row r="20" spans="1:13" ht="30" customHeight="1">
      <c r="A20" s="67">
        <v>4</v>
      </c>
      <c r="B20" s="90" t="s">
        <v>81</v>
      </c>
      <c r="C20" s="6">
        <v>5</v>
      </c>
      <c r="D20" s="6" t="str">
        <f t="shared" si="0"/>
        <v>飛騨高山</v>
      </c>
      <c r="E20" s="28" t="s">
        <v>197</v>
      </c>
      <c r="F20" s="6">
        <v>2</v>
      </c>
      <c r="G20" s="6" t="str">
        <f t="shared" si="1"/>
        <v>美濃加茂</v>
      </c>
      <c r="H20" s="72" t="s">
        <v>74</v>
      </c>
      <c r="I20" s="8">
        <v>0.4166666666666667</v>
      </c>
      <c r="J20" s="3"/>
      <c r="L20" s="3"/>
      <c r="M20" s="3"/>
    </row>
    <row r="21" spans="1:13" ht="30" customHeight="1">
      <c r="A21" s="72"/>
      <c r="B21" s="91"/>
      <c r="C21" s="6">
        <v>4</v>
      </c>
      <c r="D21" s="6" t="str">
        <f t="shared" si="0"/>
        <v>関商工C</v>
      </c>
      <c r="E21" s="6" t="s">
        <v>165</v>
      </c>
      <c r="F21" s="6">
        <v>3</v>
      </c>
      <c r="G21" s="6" t="str">
        <f t="shared" si="1"/>
        <v>多治見西</v>
      </c>
      <c r="H21" s="72"/>
      <c r="I21" s="8">
        <v>0.4791666666666667</v>
      </c>
      <c r="J21" s="3"/>
      <c r="L21" s="3"/>
      <c r="M21" s="3"/>
    </row>
    <row r="22" spans="1:10" ht="30" customHeight="1">
      <c r="A22" s="68"/>
      <c r="B22" s="92"/>
      <c r="C22" s="6">
        <v>6</v>
      </c>
      <c r="D22" s="6" t="str">
        <f t="shared" si="0"/>
        <v>加茂</v>
      </c>
      <c r="E22" s="28" t="s">
        <v>198</v>
      </c>
      <c r="F22" s="6">
        <v>1</v>
      </c>
      <c r="G22" s="6" t="str">
        <f t="shared" si="1"/>
        <v>中津川工業</v>
      </c>
      <c r="H22" s="68"/>
      <c r="I22" s="8">
        <v>0.5416666666666666</v>
      </c>
      <c r="J22" s="3"/>
    </row>
    <row r="23" spans="1:13" ht="30" customHeight="1">
      <c r="A23" s="67">
        <v>5</v>
      </c>
      <c r="B23" s="90" t="s">
        <v>82</v>
      </c>
      <c r="C23" s="6">
        <v>4</v>
      </c>
      <c r="D23" s="6" t="str">
        <f t="shared" si="0"/>
        <v>関商工C</v>
      </c>
      <c r="E23" s="28" t="s">
        <v>179</v>
      </c>
      <c r="F23" s="6">
        <v>1</v>
      </c>
      <c r="G23" s="6" t="str">
        <f t="shared" si="1"/>
        <v>中津川工業</v>
      </c>
      <c r="H23" s="67" t="s">
        <v>83</v>
      </c>
      <c r="I23" s="19">
        <v>0.4166666666666667</v>
      </c>
      <c r="J23" s="3"/>
      <c r="L23" s="3"/>
      <c r="M23" s="3"/>
    </row>
    <row r="24" spans="1:13" ht="30" customHeight="1">
      <c r="A24" s="72"/>
      <c r="B24" s="91"/>
      <c r="C24" s="6">
        <v>5</v>
      </c>
      <c r="D24" s="6" t="str">
        <f t="shared" si="0"/>
        <v>飛騨高山</v>
      </c>
      <c r="E24" s="28" t="s">
        <v>179</v>
      </c>
      <c r="F24" s="6">
        <v>7</v>
      </c>
      <c r="G24" s="6" t="str">
        <f t="shared" si="1"/>
        <v>麗澤瑞浪</v>
      </c>
      <c r="H24" s="72"/>
      <c r="I24" s="8">
        <v>0.4791666666666667</v>
      </c>
      <c r="J24" s="3"/>
      <c r="L24" s="3"/>
      <c r="M24" s="3"/>
    </row>
    <row r="25" spans="1:10" ht="30" customHeight="1">
      <c r="A25" s="68"/>
      <c r="B25" s="92"/>
      <c r="C25" s="6">
        <v>3</v>
      </c>
      <c r="D25" s="6" t="str">
        <f t="shared" si="0"/>
        <v>多治見西</v>
      </c>
      <c r="E25" s="28" t="s">
        <v>179</v>
      </c>
      <c r="F25" s="6">
        <v>2</v>
      </c>
      <c r="G25" s="6" t="str">
        <f t="shared" si="1"/>
        <v>美濃加茂</v>
      </c>
      <c r="H25" s="68"/>
      <c r="I25" s="8">
        <v>0.5416666666666666</v>
      </c>
      <c r="J25" s="3"/>
    </row>
    <row r="26" spans="1:9" ht="30" customHeight="1">
      <c r="A26" s="93">
        <v>6</v>
      </c>
      <c r="B26" s="94" t="s">
        <v>84</v>
      </c>
      <c r="C26" s="6">
        <v>1</v>
      </c>
      <c r="D26" s="6" t="str">
        <f t="shared" si="0"/>
        <v>中津川工業</v>
      </c>
      <c r="E26" s="28" t="s">
        <v>179</v>
      </c>
      <c r="F26" s="6">
        <v>5</v>
      </c>
      <c r="G26" s="6" t="str">
        <f t="shared" si="1"/>
        <v>飛騨高山</v>
      </c>
      <c r="H26" s="93" t="s">
        <v>70</v>
      </c>
      <c r="I26" s="19">
        <v>0.4166666666666667</v>
      </c>
    </row>
    <row r="27" spans="1:9" ht="30" customHeight="1">
      <c r="A27" s="93"/>
      <c r="B27" s="94"/>
      <c r="C27" s="6">
        <v>7</v>
      </c>
      <c r="D27" s="6" t="str">
        <f t="shared" si="0"/>
        <v>麗澤瑞浪</v>
      </c>
      <c r="E27" s="28" t="s">
        <v>179</v>
      </c>
      <c r="F27" s="6">
        <v>6</v>
      </c>
      <c r="G27" s="6" t="str">
        <f t="shared" si="1"/>
        <v>加茂</v>
      </c>
      <c r="H27" s="93"/>
      <c r="I27" s="8">
        <v>0.4791666666666667</v>
      </c>
    </row>
    <row r="28" spans="1:9" ht="30" customHeight="1">
      <c r="A28" s="93"/>
      <c r="B28" s="94"/>
      <c r="C28" s="6">
        <v>2</v>
      </c>
      <c r="D28" s="6" t="str">
        <f t="shared" si="0"/>
        <v>美濃加茂</v>
      </c>
      <c r="E28" s="28" t="s">
        <v>179</v>
      </c>
      <c r="F28" s="6">
        <v>4</v>
      </c>
      <c r="G28" s="6" t="str">
        <f t="shared" si="1"/>
        <v>関商工C</v>
      </c>
      <c r="H28" s="93"/>
      <c r="I28" s="8">
        <v>0.5416666666666666</v>
      </c>
    </row>
    <row r="29" spans="1:9" ht="30" customHeight="1">
      <c r="A29" s="93">
        <v>7</v>
      </c>
      <c r="B29" s="94" t="s">
        <v>85</v>
      </c>
      <c r="C29" s="6">
        <v>2</v>
      </c>
      <c r="D29" s="6" t="str">
        <f t="shared" si="0"/>
        <v>美濃加茂</v>
      </c>
      <c r="E29" s="28" t="s">
        <v>179</v>
      </c>
      <c r="F29" s="6">
        <v>1</v>
      </c>
      <c r="G29" s="6" t="str">
        <f t="shared" si="1"/>
        <v>中津川工業</v>
      </c>
      <c r="H29" s="93" t="s">
        <v>70</v>
      </c>
      <c r="I29" s="19">
        <v>0.4166666666666667</v>
      </c>
    </row>
    <row r="30" spans="1:9" ht="30" customHeight="1">
      <c r="A30" s="93"/>
      <c r="B30" s="94"/>
      <c r="C30" s="6">
        <v>3</v>
      </c>
      <c r="D30" s="6" t="str">
        <f t="shared" si="0"/>
        <v>多治見西</v>
      </c>
      <c r="E30" s="28" t="s">
        <v>179</v>
      </c>
      <c r="F30" s="6">
        <v>7</v>
      </c>
      <c r="G30" s="6" t="str">
        <f t="shared" si="1"/>
        <v>麗澤瑞浪</v>
      </c>
      <c r="H30" s="93"/>
      <c r="I30" s="8">
        <v>0.4791666666666667</v>
      </c>
    </row>
    <row r="31" spans="1:9" ht="30" customHeight="1">
      <c r="A31" s="93"/>
      <c r="B31" s="94"/>
      <c r="C31" s="6">
        <v>4</v>
      </c>
      <c r="D31" s="6" t="str">
        <f t="shared" si="0"/>
        <v>関商工C</v>
      </c>
      <c r="E31" s="28" t="s">
        <v>179</v>
      </c>
      <c r="F31" s="6">
        <v>6</v>
      </c>
      <c r="G31" s="6" t="str">
        <f t="shared" si="1"/>
        <v>加茂</v>
      </c>
      <c r="H31" s="93"/>
      <c r="I31" s="8">
        <v>0.5416666666666666</v>
      </c>
    </row>
    <row r="32" spans="1:9" ht="30" customHeight="1">
      <c r="A32" s="17"/>
      <c r="B32" s="17" t="s">
        <v>33</v>
      </c>
      <c r="C32" s="20" t="s">
        <v>86</v>
      </c>
      <c r="D32" s="20"/>
      <c r="E32" s="20"/>
      <c r="F32" s="20"/>
      <c r="G32" s="20"/>
      <c r="H32" s="7"/>
      <c r="I32" s="7"/>
    </row>
  </sheetData>
  <sheetProtection/>
  <mergeCells count="28"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6">
      <selection activeCell="M15" sqref="M15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7" t="s">
        <v>88</v>
      </c>
      <c r="B2" s="38"/>
      <c r="C2" s="38"/>
      <c r="D2" s="38"/>
      <c r="E2" s="39"/>
      <c r="G2" s="2">
        <v>1</v>
      </c>
      <c r="H2" s="2" t="s">
        <v>89</v>
      </c>
    </row>
    <row r="3" spans="1:8" ht="19.5" customHeight="1" thickBot="1">
      <c r="A3" s="40"/>
      <c r="B3" s="41"/>
      <c r="C3" s="41"/>
      <c r="D3" s="41"/>
      <c r="E3" s="42"/>
      <c r="G3" s="2">
        <v>2</v>
      </c>
      <c r="H3" s="2" t="s">
        <v>90</v>
      </c>
    </row>
    <row r="4" spans="7:8" ht="19.5" customHeight="1">
      <c r="G4" s="2">
        <v>3</v>
      </c>
      <c r="H4" s="2" t="s">
        <v>91</v>
      </c>
    </row>
    <row r="5" spans="1:8" ht="19.5" customHeight="1">
      <c r="A5" s="43"/>
      <c r="B5" s="43"/>
      <c r="D5" s="44">
        <f>IF(C5=0,"",VLOOKUP(C5,$G$2:$H$8,2))</f>
      </c>
      <c r="E5" s="44"/>
      <c r="G5" s="2">
        <v>4</v>
      </c>
      <c r="H5" s="2" t="s">
        <v>92</v>
      </c>
    </row>
    <row r="6" spans="1:10" ht="19.5" customHeight="1">
      <c r="A6" s="43"/>
      <c r="B6" s="43"/>
      <c r="D6" s="43"/>
      <c r="E6" s="43"/>
      <c r="G6" s="2">
        <v>5</v>
      </c>
      <c r="H6" s="2" t="s">
        <v>93</v>
      </c>
      <c r="J6" s="3"/>
    </row>
    <row r="7" spans="7:10" ht="19.5" customHeight="1">
      <c r="G7" s="2">
        <v>6</v>
      </c>
      <c r="H7" s="2" t="s">
        <v>94</v>
      </c>
      <c r="J7" s="3"/>
    </row>
    <row r="8" spans="4:10" ht="19.5" customHeight="1">
      <c r="D8" s="43"/>
      <c r="E8" s="43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8" t="s">
        <v>2</v>
      </c>
      <c r="D10" s="49"/>
      <c r="E10" s="49"/>
      <c r="F10" s="49"/>
      <c r="G10" s="50"/>
      <c r="H10" s="2" t="s">
        <v>3</v>
      </c>
      <c r="I10" s="4" t="s">
        <v>4</v>
      </c>
      <c r="J10" s="3"/>
    </row>
    <row r="11" spans="1:13" ht="30" customHeight="1">
      <c r="A11" s="34">
        <v>1</v>
      </c>
      <c r="B11" s="95" t="s">
        <v>95</v>
      </c>
      <c r="C11" s="2">
        <v>2</v>
      </c>
      <c r="D11" s="2" t="str">
        <f>IF(C11=0,"",VLOOKUP(C11,$G$2:$H$8,2))</f>
        <v>多治見北Ｂ</v>
      </c>
      <c r="E11" s="25" t="s">
        <v>156</v>
      </c>
      <c r="F11" s="2">
        <v>5</v>
      </c>
      <c r="G11" s="2" t="str">
        <f>IF(F11=0,"",VLOOKUP(F11,$G$2:$H$8,2))</f>
        <v>可児</v>
      </c>
      <c r="H11" s="96" t="s">
        <v>96</v>
      </c>
      <c r="I11" s="13">
        <v>0.3958333333333333</v>
      </c>
      <c r="J11" s="3"/>
      <c r="L11" s="3"/>
      <c r="M11" s="3"/>
    </row>
    <row r="12" spans="1:13" ht="30" customHeight="1">
      <c r="A12" s="35"/>
      <c r="B12" s="46"/>
      <c r="C12" s="2">
        <v>1</v>
      </c>
      <c r="D12" s="2" t="str">
        <f>IF(C12=0,"",VLOOKUP(C12,$G$2:$H$8,2))</f>
        <v>可児工業</v>
      </c>
      <c r="E12" s="25" t="s">
        <v>160</v>
      </c>
      <c r="F12" s="2">
        <v>6</v>
      </c>
      <c r="G12" s="2" t="str">
        <f>IF(F12=0,"",VLOOKUP(F12,$G$2:$H$8,2))</f>
        <v>飛騨神岡</v>
      </c>
      <c r="H12" s="35"/>
      <c r="I12" s="14">
        <v>0.46875</v>
      </c>
      <c r="J12" s="3"/>
      <c r="L12" s="3"/>
      <c r="M12" s="3"/>
    </row>
    <row r="13" spans="1:13" ht="30" customHeight="1">
      <c r="A13" s="36"/>
      <c r="B13" s="47"/>
      <c r="C13" s="2">
        <v>3</v>
      </c>
      <c r="D13" s="2" t="str">
        <f aca="true" t="shared" si="0" ref="D13:D25">IF(C13=0,"",VLOOKUP(C13,$G$2:$H$8,2))</f>
        <v>八百津</v>
      </c>
      <c r="E13" s="25" t="s">
        <v>161</v>
      </c>
      <c r="F13" s="2">
        <v>4</v>
      </c>
      <c r="G13" s="2" t="str">
        <f aca="true" t="shared" si="1" ref="G13:G25">IF(F13=0,"",VLOOKUP(F13,$G$2:$H$8,2))</f>
        <v>恵那</v>
      </c>
      <c r="H13" s="36"/>
      <c r="I13" s="14">
        <v>0.5416666666666666</v>
      </c>
      <c r="J13" s="3"/>
      <c r="L13" s="5"/>
      <c r="M13" s="5"/>
    </row>
    <row r="14" spans="1:13" ht="30" customHeight="1">
      <c r="A14" s="34">
        <v>2</v>
      </c>
      <c r="B14" s="95" t="s">
        <v>97</v>
      </c>
      <c r="C14" s="2">
        <v>1</v>
      </c>
      <c r="D14" s="2" t="str">
        <f t="shared" si="0"/>
        <v>可児工業</v>
      </c>
      <c r="E14" s="25" t="s">
        <v>5</v>
      </c>
      <c r="F14" s="2">
        <v>5</v>
      </c>
      <c r="G14" s="2" t="str">
        <f t="shared" si="1"/>
        <v>可児</v>
      </c>
      <c r="H14" s="96" t="s">
        <v>98</v>
      </c>
      <c r="I14" s="13">
        <v>0.3958333333333333</v>
      </c>
      <c r="J14" s="3"/>
      <c r="L14" s="3"/>
      <c r="M14" s="3"/>
    </row>
    <row r="15" spans="1:13" ht="30" customHeight="1">
      <c r="A15" s="35"/>
      <c r="B15" s="46"/>
      <c r="C15" s="2">
        <v>6</v>
      </c>
      <c r="D15" s="2" t="str">
        <f t="shared" si="0"/>
        <v>飛騨神岡</v>
      </c>
      <c r="E15" s="25" t="s">
        <v>5</v>
      </c>
      <c r="F15" s="2">
        <v>4</v>
      </c>
      <c r="G15" s="2" t="str">
        <f t="shared" si="1"/>
        <v>恵那</v>
      </c>
      <c r="H15" s="35"/>
      <c r="I15" s="14">
        <v>0.46875</v>
      </c>
      <c r="J15" s="3"/>
      <c r="L15" s="3"/>
      <c r="M15" s="3"/>
    </row>
    <row r="16" spans="1:13" ht="30" customHeight="1">
      <c r="A16" s="36"/>
      <c r="B16" s="47"/>
      <c r="C16" s="2">
        <v>2</v>
      </c>
      <c r="D16" s="2" t="str">
        <f t="shared" si="0"/>
        <v>多治見北Ｂ</v>
      </c>
      <c r="E16" s="25" t="s">
        <v>111</v>
      </c>
      <c r="F16" s="2">
        <v>3</v>
      </c>
      <c r="G16" s="2" t="str">
        <f t="shared" si="1"/>
        <v>八百津</v>
      </c>
      <c r="H16" s="36"/>
      <c r="I16" s="14">
        <v>0.5416666666666666</v>
      </c>
      <c r="J16" s="3"/>
      <c r="L16" s="5"/>
      <c r="M16" s="5"/>
    </row>
    <row r="17" spans="1:13" ht="30" customHeight="1">
      <c r="A17" s="34">
        <v>3</v>
      </c>
      <c r="B17" s="45" t="s">
        <v>99</v>
      </c>
      <c r="C17" s="2">
        <v>1</v>
      </c>
      <c r="D17" s="2" t="str">
        <f t="shared" si="0"/>
        <v>可児工業</v>
      </c>
      <c r="E17" s="25" t="s">
        <v>28</v>
      </c>
      <c r="F17" s="2">
        <v>4</v>
      </c>
      <c r="G17" s="2" t="str">
        <f t="shared" si="1"/>
        <v>恵那</v>
      </c>
      <c r="H17" s="97" t="s">
        <v>100</v>
      </c>
      <c r="I17" s="13">
        <v>0.3958333333333333</v>
      </c>
      <c r="J17" s="3"/>
      <c r="L17" s="3"/>
      <c r="M17" s="3"/>
    </row>
    <row r="18" spans="1:13" ht="30" customHeight="1">
      <c r="A18" s="35"/>
      <c r="B18" s="46"/>
      <c r="C18" s="2">
        <v>5</v>
      </c>
      <c r="D18" s="2" t="str">
        <f t="shared" si="0"/>
        <v>可児</v>
      </c>
      <c r="E18" s="25" t="s">
        <v>5</v>
      </c>
      <c r="F18" s="2">
        <v>3</v>
      </c>
      <c r="G18" s="2" t="str">
        <f t="shared" si="1"/>
        <v>八百津</v>
      </c>
      <c r="H18" s="35"/>
      <c r="I18" s="14">
        <v>0.46875</v>
      </c>
      <c r="J18" s="3"/>
      <c r="L18" s="3"/>
      <c r="M18" s="3"/>
    </row>
    <row r="19" spans="1:10" ht="30" customHeight="1">
      <c r="A19" s="36"/>
      <c r="B19" s="47"/>
      <c r="C19" s="2">
        <v>6</v>
      </c>
      <c r="D19" s="2" t="str">
        <f t="shared" si="0"/>
        <v>飛騨神岡</v>
      </c>
      <c r="E19" s="25" t="s">
        <v>5</v>
      </c>
      <c r="F19" s="2">
        <v>2</v>
      </c>
      <c r="G19" s="2" t="str">
        <f t="shared" si="1"/>
        <v>多治見北Ｂ</v>
      </c>
      <c r="H19" s="36"/>
      <c r="I19" s="14">
        <v>0.5416666666666666</v>
      </c>
      <c r="J19" s="3"/>
    </row>
    <row r="20" spans="1:13" ht="30" customHeight="1">
      <c r="A20" s="34">
        <v>4</v>
      </c>
      <c r="B20" s="45" t="s">
        <v>101</v>
      </c>
      <c r="C20" s="2">
        <v>3</v>
      </c>
      <c r="D20" s="2" t="str">
        <f t="shared" si="0"/>
        <v>八百津</v>
      </c>
      <c r="E20" s="25" t="s">
        <v>5</v>
      </c>
      <c r="F20" s="2">
        <v>6</v>
      </c>
      <c r="G20" s="2" t="str">
        <f t="shared" si="1"/>
        <v>飛騨神岡</v>
      </c>
      <c r="H20" s="97" t="s">
        <v>102</v>
      </c>
      <c r="I20" s="14">
        <v>0.4375</v>
      </c>
      <c r="J20" s="3"/>
      <c r="L20" s="3"/>
      <c r="M20" s="3"/>
    </row>
    <row r="21" spans="1:13" ht="30" customHeight="1">
      <c r="A21" s="35"/>
      <c r="B21" s="46"/>
      <c r="C21" s="2">
        <v>1</v>
      </c>
      <c r="D21" s="2" t="str">
        <f t="shared" si="0"/>
        <v>可児工業</v>
      </c>
      <c r="E21" s="25" t="s">
        <v>5</v>
      </c>
      <c r="F21" s="2">
        <v>2</v>
      </c>
      <c r="G21" s="2" t="str">
        <f t="shared" si="1"/>
        <v>多治見北Ｂ</v>
      </c>
      <c r="H21" s="35"/>
      <c r="I21" s="14">
        <v>0.5104166666666666</v>
      </c>
      <c r="J21" s="3"/>
      <c r="L21" s="3"/>
      <c r="M21" s="3"/>
    </row>
    <row r="22" spans="1:10" ht="30" customHeight="1">
      <c r="A22" s="36"/>
      <c r="B22" s="47"/>
      <c r="C22" s="2">
        <v>4</v>
      </c>
      <c r="D22" s="2" t="str">
        <f t="shared" si="0"/>
        <v>恵那</v>
      </c>
      <c r="E22" s="25" t="s">
        <v>5</v>
      </c>
      <c r="F22" s="2">
        <v>5</v>
      </c>
      <c r="G22" s="2" t="str">
        <f t="shared" si="1"/>
        <v>可児</v>
      </c>
      <c r="H22" s="36"/>
      <c r="I22" s="14">
        <v>0.5833333333333334</v>
      </c>
      <c r="J22" s="3"/>
    </row>
    <row r="23" spans="1:13" ht="30" customHeight="1">
      <c r="A23" s="34">
        <v>5</v>
      </c>
      <c r="B23" s="45" t="s">
        <v>103</v>
      </c>
      <c r="C23" s="2">
        <v>1</v>
      </c>
      <c r="D23" s="2" t="str">
        <f t="shared" si="0"/>
        <v>可児工業</v>
      </c>
      <c r="E23" s="25" t="s">
        <v>5</v>
      </c>
      <c r="F23" s="2">
        <v>3</v>
      </c>
      <c r="G23" s="2" t="str">
        <f t="shared" si="1"/>
        <v>八百津</v>
      </c>
      <c r="H23" s="97" t="s">
        <v>104</v>
      </c>
      <c r="I23" s="13">
        <v>0.3958333333333333</v>
      </c>
      <c r="J23" s="3"/>
      <c r="L23" s="3"/>
      <c r="M23" s="3"/>
    </row>
    <row r="24" spans="1:13" ht="30" customHeight="1">
      <c r="A24" s="35"/>
      <c r="B24" s="46"/>
      <c r="C24" s="2">
        <v>4</v>
      </c>
      <c r="D24" s="2" t="str">
        <f t="shared" si="0"/>
        <v>恵那</v>
      </c>
      <c r="E24" s="25" t="s">
        <v>111</v>
      </c>
      <c r="F24" s="2">
        <v>2</v>
      </c>
      <c r="G24" s="2" t="str">
        <f t="shared" si="1"/>
        <v>多治見北Ｂ</v>
      </c>
      <c r="H24" s="35"/>
      <c r="I24" s="14">
        <v>0.46875</v>
      </c>
      <c r="J24" s="3"/>
      <c r="L24" s="3"/>
      <c r="M24" s="3"/>
    </row>
    <row r="25" spans="1:10" ht="30" customHeight="1">
      <c r="A25" s="36"/>
      <c r="B25" s="47"/>
      <c r="C25" s="2">
        <v>5</v>
      </c>
      <c r="D25" s="2" t="str">
        <f t="shared" si="0"/>
        <v>可児</v>
      </c>
      <c r="E25" s="25" t="s">
        <v>5</v>
      </c>
      <c r="F25" s="2">
        <v>6</v>
      </c>
      <c r="G25" s="2" t="str">
        <f t="shared" si="1"/>
        <v>飛騨神岡</v>
      </c>
      <c r="H25" s="36"/>
      <c r="I25" s="14">
        <v>0.5416666666666666</v>
      </c>
      <c r="J25" s="3"/>
    </row>
    <row r="26" spans="1:9" ht="30" customHeight="1">
      <c r="A26" s="97" t="s">
        <v>105</v>
      </c>
      <c r="B26" s="95" t="s">
        <v>106</v>
      </c>
      <c r="C26" s="2"/>
      <c r="D26" s="2"/>
      <c r="E26" s="25" t="s">
        <v>5</v>
      </c>
      <c r="F26" s="2"/>
      <c r="G26" s="2"/>
      <c r="H26" s="34" t="s">
        <v>107</v>
      </c>
      <c r="I26" s="13">
        <v>0.3958333333333333</v>
      </c>
    </row>
    <row r="27" spans="1:9" ht="30" customHeight="1">
      <c r="A27" s="35"/>
      <c r="B27" s="46"/>
      <c r="C27" s="2"/>
      <c r="D27" s="2"/>
      <c r="E27" s="25" t="s">
        <v>110</v>
      </c>
      <c r="F27" s="2"/>
      <c r="G27" s="2"/>
      <c r="H27" s="35"/>
      <c r="I27" s="14">
        <v>0.46875</v>
      </c>
    </row>
    <row r="28" spans="1:9" ht="30" customHeight="1">
      <c r="A28" s="36"/>
      <c r="B28" s="47"/>
      <c r="C28" s="2"/>
      <c r="D28" s="2"/>
      <c r="E28" s="25" t="s">
        <v>5</v>
      </c>
      <c r="F28" s="2"/>
      <c r="G28" s="2"/>
      <c r="H28" s="36"/>
      <c r="I28" s="14">
        <v>0.5416666666666666</v>
      </c>
    </row>
    <row r="29" spans="1:9" ht="30" customHeight="1">
      <c r="A29" s="34" t="s">
        <v>33</v>
      </c>
      <c r="B29" s="45" t="s">
        <v>108</v>
      </c>
      <c r="C29" s="2"/>
      <c r="D29" s="2"/>
      <c r="E29" s="25" t="s">
        <v>111</v>
      </c>
      <c r="F29" s="2"/>
      <c r="G29" s="2"/>
      <c r="H29" s="34" t="s">
        <v>109</v>
      </c>
      <c r="I29" s="13">
        <v>0.3958333333333333</v>
      </c>
    </row>
    <row r="30" spans="1:9" ht="30" customHeight="1">
      <c r="A30" s="35"/>
      <c r="B30" s="46"/>
      <c r="C30" s="2"/>
      <c r="D30" s="2"/>
      <c r="E30" s="25" t="s">
        <v>110</v>
      </c>
      <c r="F30" s="2"/>
      <c r="G30" s="2"/>
      <c r="H30" s="35"/>
      <c r="I30" s="14">
        <v>0.46875</v>
      </c>
    </row>
    <row r="31" spans="1:9" ht="30" customHeight="1">
      <c r="A31" s="36"/>
      <c r="B31" s="47"/>
      <c r="C31" s="2"/>
      <c r="D31" s="2"/>
      <c r="E31" s="25" t="s">
        <v>35</v>
      </c>
      <c r="F31" s="2"/>
      <c r="G31" s="2"/>
      <c r="H31" s="36"/>
      <c r="I31" s="14">
        <v>0.5416666666666666</v>
      </c>
    </row>
  </sheetData>
  <sheetProtection/>
  <mergeCells count="28"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7">
      <selection activeCell="H17" sqref="H17:H19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7" t="s">
        <v>112</v>
      </c>
      <c r="B2" s="38"/>
      <c r="C2" s="38"/>
      <c r="D2" s="38"/>
      <c r="E2" s="39"/>
      <c r="G2" s="2">
        <v>1</v>
      </c>
      <c r="H2" s="2" t="s">
        <v>113</v>
      </c>
    </row>
    <row r="3" spans="1:8" ht="19.5" customHeight="1" thickBot="1">
      <c r="A3" s="40"/>
      <c r="B3" s="41"/>
      <c r="C3" s="41"/>
      <c r="D3" s="41"/>
      <c r="E3" s="42"/>
      <c r="G3" s="2">
        <v>2</v>
      </c>
      <c r="H3" s="2" t="s">
        <v>114</v>
      </c>
    </row>
    <row r="4" spans="7:8" ht="19.5" customHeight="1">
      <c r="G4" s="2">
        <v>3</v>
      </c>
      <c r="H4" s="2" t="s">
        <v>115</v>
      </c>
    </row>
    <row r="5" spans="1:8" ht="19.5" customHeight="1">
      <c r="A5" s="43"/>
      <c r="B5" s="43"/>
      <c r="D5" s="44">
        <f>IF(C5=0,"",VLOOKUP(C5,$G$2:$H$8,2))</f>
      </c>
      <c r="E5" s="44"/>
      <c r="G5" s="2">
        <v>4</v>
      </c>
      <c r="H5" s="2" t="s">
        <v>116</v>
      </c>
    </row>
    <row r="6" spans="1:10" ht="19.5" customHeight="1">
      <c r="A6" s="43"/>
      <c r="B6" s="43"/>
      <c r="D6" s="43"/>
      <c r="E6" s="43"/>
      <c r="G6" s="2">
        <v>5</v>
      </c>
      <c r="H6" s="2" t="s">
        <v>117</v>
      </c>
      <c r="J6" s="3"/>
    </row>
    <row r="7" spans="7:10" ht="19.5" customHeight="1">
      <c r="G7" s="2">
        <v>6</v>
      </c>
      <c r="H7" s="2" t="s">
        <v>118</v>
      </c>
      <c r="J7" s="3"/>
    </row>
    <row r="8" spans="4:10" ht="19.5" customHeight="1">
      <c r="D8" s="43"/>
      <c r="E8" s="43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8" t="s">
        <v>2</v>
      </c>
      <c r="D10" s="49"/>
      <c r="E10" s="49"/>
      <c r="F10" s="49"/>
      <c r="G10" s="50"/>
      <c r="H10" s="2" t="s">
        <v>3</v>
      </c>
      <c r="I10" s="4" t="s">
        <v>4</v>
      </c>
      <c r="J10" s="3"/>
    </row>
    <row r="11" spans="1:13" ht="30" customHeight="1">
      <c r="A11" s="67">
        <v>1</v>
      </c>
      <c r="B11" s="98" t="s">
        <v>119</v>
      </c>
      <c r="C11" s="12">
        <v>1</v>
      </c>
      <c r="D11" s="6" t="s">
        <v>113</v>
      </c>
      <c r="E11" s="28" t="s">
        <v>172</v>
      </c>
      <c r="F11" s="12">
        <v>6</v>
      </c>
      <c r="G11" s="6" t="s">
        <v>118</v>
      </c>
      <c r="H11" s="67" t="s">
        <v>162</v>
      </c>
      <c r="I11" s="19">
        <v>0.513888888888889</v>
      </c>
      <c r="J11" s="3"/>
      <c r="L11" s="3"/>
      <c r="M11" s="3"/>
    </row>
    <row r="12" spans="1:13" ht="30" customHeight="1">
      <c r="A12" s="72"/>
      <c r="B12" s="98"/>
      <c r="C12" s="6">
        <v>2</v>
      </c>
      <c r="D12" s="6" t="s">
        <v>114</v>
      </c>
      <c r="E12" s="28" t="s">
        <v>173</v>
      </c>
      <c r="F12" s="6">
        <v>5</v>
      </c>
      <c r="G12" s="6" t="s">
        <v>117</v>
      </c>
      <c r="H12" s="72"/>
      <c r="I12" s="8">
        <v>0.5833333333333334</v>
      </c>
      <c r="J12" s="3"/>
      <c r="L12" s="3"/>
      <c r="M12" s="3"/>
    </row>
    <row r="13" spans="1:13" ht="30" customHeight="1">
      <c r="A13" s="68"/>
      <c r="B13" s="99"/>
      <c r="C13" s="6">
        <v>3</v>
      </c>
      <c r="D13" s="6" t="s">
        <v>115</v>
      </c>
      <c r="E13" s="28" t="s">
        <v>174</v>
      </c>
      <c r="F13" s="6">
        <v>4</v>
      </c>
      <c r="G13" s="6" t="s">
        <v>116</v>
      </c>
      <c r="H13" s="68"/>
      <c r="I13" s="8">
        <v>0.6527777777777778</v>
      </c>
      <c r="J13" s="3"/>
      <c r="L13" s="5"/>
      <c r="M13" s="5"/>
    </row>
    <row r="14" spans="1:13" ht="30" customHeight="1">
      <c r="A14" s="34">
        <v>2</v>
      </c>
      <c r="B14" s="100" t="s">
        <v>120</v>
      </c>
      <c r="C14" s="2">
        <v>4</v>
      </c>
      <c r="D14" s="2" t="s">
        <v>116</v>
      </c>
      <c r="E14" s="25" t="s">
        <v>87</v>
      </c>
      <c r="F14" s="2">
        <v>5</v>
      </c>
      <c r="G14" s="2" t="s">
        <v>117</v>
      </c>
      <c r="H14" s="35" t="s">
        <v>121</v>
      </c>
      <c r="I14" s="13">
        <v>0.4166666666666667</v>
      </c>
      <c r="J14" s="3"/>
      <c r="L14" s="3"/>
      <c r="M14" s="3"/>
    </row>
    <row r="15" spans="1:13" ht="30" customHeight="1">
      <c r="A15" s="35"/>
      <c r="B15" s="100"/>
      <c r="C15" s="2">
        <v>1</v>
      </c>
      <c r="D15" s="2" t="s">
        <v>113</v>
      </c>
      <c r="E15" s="25" t="s">
        <v>87</v>
      </c>
      <c r="F15" s="2">
        <v>2</v>
      </c>
      <c r="G15" s="2" t="s">
        <v>114</v>
      </c>
      <c r="H15" s="35"/>
      <c r="I15" s="14">
        <v>0.4861111111111111</v>
      </c>
      <c r="J15" s="3"/>
      <c r="L15" s="3"/>
      <c r="M15" s="3"/>
    </row>
    <row r="16" spans="1:13" ht="30" customHeight="1">
      <c r="A16" s="36"/>
      <c r="B16" s="101"/>
      <c r="C16" s="2">
        <v>3</v>
      </c>
      <c r="D16" s="2" t="s">
        <v>115</v>
      </c>
      <c r="E16" s="25" t="s">
        <v>35</v>
      </c>
      <c r="F16" s="2">
        <v>6</v>
      </c>
      <c r="G16" s="2" t="s">
        <v>118</v>
      </c>
      <c r="H16" s="36"/>
      <c r="I16" s="14">
        <v>0.5555555555555556</v>
      </c>
      <c r="J16" s="3"/>
      <c r="L16" s="5"/>
      <c r="M16" s="5"/>
    </row>
    <row r="17" spans="1:13" ht="30" customHeight="1">
      <c r="A17" s="34">
        <v>3</v>
      </c>
      <c r="B17" s="102" t="s">
        <v>122</v>
      </c>
      <c r="C17" s="2">
        <v>6</v>
      </c>
      <c r="D17" s="2" t="s">
        <v>118</v>
      </c>
      <c r="E17" s="25" t="s">
        <v>35</v>
      </c>
      <c r="F17" s="2">
        <v>2</v>
      </c>
      <c r="G17" s="2" t="s">
        <v>114</v>
      </c>
      <c r="H17" s="55" t="s">
        <v>196</v>
      </c>
      <c r="I17" s="13">
        <v>0.4166666666666667</v>
      </c>
      <c r="J17" s="3"/>
      <c r="L17" s="3"/>
      <c r="M17" s="3"/>
    </row>
    <row r="18" spans="1:13" ht="30" customHeight="1">
      <c r="A18" s="35"/>
      <c r="B18" s="103"/>
      <c r="C18" s="2">
        <v>1</v>
      </c>
      <c r="D18" s="2" t="s">
        <v>113</v>
      </c>
      <c r="E18" s="25" t="s">
        <v>35</v>
      </c>
      <c r="F18" s="2">
        <v>4</v>
      </c>
      <c r="G18" s="2" t="s">
        <v>116</v>
      </c>
      <c r="H18" s="56"/>
      <c r="I18" s="14">
        <v>0.4861111111111111</v>
      </c>
      <c r="J18" s="3"/>
      <c r="L18" s="3"/>
      <c r="M18" s="3"/>
    </row>
    <row r="19" spans="1:10" ht="30" customHeight="1">
      <c r="A19" s="36"/>
      <c r="B19" s="104"/>
      <c r="C19" s="2">
        <v>5</v>
      </c>
      <c r="D19" s="2" t="s">
        <v>117</v>
      </c>
      <c r="E19" s="25" t="s">
        <v>35</v>
      </c>
      <c r="F19" s="2">
        <v>3</v>
      </c>
      <c r="G19" s="2" t="s">
        <v>115</v>
      </c>
      <c r="H19" s="57"/>
      <c r="I19" s="14">
        <v>0.5555555555555556</v>
      </c>
      <c r="J19" s="3"/>
    </row>
    <row r="20" spans="1:13" ht="30" customHeight="1">
      <c r="A20" s="34">
        <v>4</v>
      </c>
      <c r="B20" s="102" t="s">
        <v>123</v>
      </c>
      <c r="C20" s="2">
        <v>1</v>
      </c>
      <c r="D20" s="2" t="s">
        <v>113</v>
      </c>
      <c r="E20" s="25" t="s">
        <v>35</v>
      </c>
      <c r="F20" s="2">
        <v>3</v>
      </c>
      <c r="G20" s="2" t="s">
        <v>115</v>
      </c>
      <c r="H20" s="35" t="s">
        <v>124</v>
      </c>
      <c r="I20" s="14">
        <v>0.375</v>
      </c>
      <c r="J20" s="3"/>
      <c r="L20" s="3"/>
      <c r="M20" s="3"/>
    </row>
    <row r="21" spans="1:13" ht="30" customHeight="1">
      <c r="A21" s="35"/>
      <c r="B21" s="103"/>
      <c r="C21" s="2">
        <v>4</v>
      </c>
      <c r="D21" s="2" t="s">
        <v>116</v>
      </c>
      <c r="E21" s="25" t="s">
        <v>35</v>
      </c>
      <c r="F21" s="2">
        <v>2</v>
      </c>
      <c r="G21" s="2" t="s">
        <v>114</v>
      </c>
      <c r="H21" s="35"/>
      <c r="I21" s="14">
        <v>0.4375</v>
      </c>
      <c r="J21" s="3"/>
      <c r="L21" s="3"/>
      <c r="M21" s="3"/>
    </row>
    <row r="22" spans="1:10" ht="30" customHeight="1">
      <c r="A22" s="36"/>
      <c r="B22" s="104"/>
      <c r="C22" s="2">
        <v>5</v>
      </c>
      <c r="D22" s="2" t="s">
        <v>117</v>
      </c>
      <c r="E22" s="25" t="s">
        <v>35</v>
      </c>
      <c r="F22" s="2">
        <v>6</v>
      </c>
      <c r="G22" s="2" t="s">
        <v>118</v>
      </c>
      <c r="H22" s="36"/>
      <c r="I22" s="14">
        <v>0.5</v>
      </c>
      <c r="J22" s="3"/>
    </row>
    <row r="23" spans="1:13" ht="30" customHeight="1">
      <c r="A23" s="34">
        <v>5</v>
      </c>
      <c r="B23" s="102" t="s">
        <v>125</v>
      </c>
      <c r="C23" s="2">
        <v>1</v>
      </c>
      <c r="D23" s="2" t="s">
        <v>113</v>
      </c>
      <c r="E23" s="25" t="s">
        <v>5</v>
      </c>
      <c r="F23" s="2">
        <v>5</v>
      </c>
      <c r="G23" s="2" t="s">
        <v>117</v>
      </c>
      <c r="H23" s="34" t="s">
        <v>124</v>
      </c>
      <c r="I23" s="14">
        <v>0.375</v>
      </c>
      <c r="J23" s="3"/>
      <c r="L23" s="3"/>
      <c r="M23" s="3"/>
    </row>
    <row r="24" spans="1:13" ht="30" customHeight="1">
      <c r="A24" s="35"/>
      <c r="B24" s="103"/>
      <c r="C24" s="2">
        <v>6</v>
      </c>
      <c r="D24" s="2" t="s">
        <v>118</v>
      </c>
      <c r="E24" s="25" t="s">
        <v>35</v>
      </c>
      <c r="F24" s="2">
        <v>4</v>
      </c>
      <c r="G24" s="2" t="s">
        <v>116</v>
      </c>
      <c r="H24" s="35"/>
      <c r="I24" s="14">
        <v>0.4375</v>
      </c>
      <c r="J24" s="3"/>
      <c r="L24" s="3"/>
      <c r="M24" s="3"/>
    </row>
    <row r="25" spans="1:10" ht="30" customHeight="1">
      <c r="A25" s="36"/>
      <c r="B25" s="104"/>
      <c r="C25" s="2">
        <v>2</v>
      </c>
      <c r="D25" s="2" t="s">
        <v>114</v>
      </c>
      <c r="E25" s="25" t="s">
        <v>5</v>
      </c>
      <c r="F25" s="2">
        <v>3</v>
      </c>
      <c r="G25" s="2" t="s">
        <v>115</v>
      </c>
      <c r="H25" s="36"/>
      <c r="I25" s="14">
        <v>0.5</v>
      </c>
      <c r="J25" s="3"/>
    </row>
  </sheetData>
  <sheetProtection/>
  <mergeCells count="22"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岐阜県教育委員会</cp:lastModifiedBy>
  <cp:lastPrinted>2018-05-29T05:20:35Z</cp:lastPrinted>
  <dcterms:created xsi:type="dcterms:W3CDTF">2005-03-22T05:33:16Z</dcterms:created>
  <dcterms:modified xsi:type="dcterms:W3CDTF">2018-08-23T11:18:32Z</dcterms:modified>
  <cp:category/>
  <cp:version/>
  <cp:contentType/>
  <cp:contentStatus/>
</cp:coreProperties>
</file>